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Tabelle1" sheetId="1" r:id="rId1"/>
  </sheets>
  <definedNames>
    <definedName name="_xlnm.Print_Area" localSheetId="0">'Tabelle1'!$A$1:$N$41</definedName>
  </definedNames>
  <calcPr fullCalcOnLoad="1"/>
</workbook>
</file>

<file path=xl/sharedStrings.xml><?xml version="1.0" encoding="utf-8"?>
<sst xmlns="http://schemas.openxmlformats.org/spreadsheetml/2006/main" count="63" uniqueCount="60">
  <si>
    <t>Name</t>
  </si>
  <si>
    <t>Witten</t>
  </si>
  <si>
    <t>1. Spieltag</t>
  </si>
  <si>
    <t>2. Spieltag</t>
  </si>
  <si>
    <t>Zwischen-</t>
  </si>
  <si>
    <t>3. Spieltag</t>
  </si>
  <si>
    <t>Summe 1 - 3</t>
  </si>
  <si>
    <t>4. Spieltag</t>
  </si>
  <si>
    <t>Summe 1 - 4</t>
  </si>
  <si>
    <t>5. Spieltag</t>
  </si>
  <si>
    <t>Summe 1 - 5</t>
  </si>
  <si>
    <t>6. Spieltag</t>
  </si>
  <si>
    <t>Gesamt-</t>
  </si>
  <si>
    <t>Summe 1 - 6</t>
  </si>
  <si>
    <t>Schnitt pro</t>
  </si>
  <si>
    <t>Runde</t>
  </si>
  <si>
    <t>Amt, Silvia</t>
  </si>
  <si>
    <t>Behrens, Stephan</t>
  </si>
  <si>
    <t>Doblies, Kurt</t>
  </si>
  <si>
    <t>Gregorszewski, Klaus</t>
  </si>
  <si>
    <t>Jakobs, Werner</t>
  </si>
  <si>
    <t>Körschgen, Marion</t>
  </si>
  <si>
    <t>Lenk, Rolf</t>
  </si>
  <si>
    <t>Lütje, Walter</t>
  </si>
  <si>
    <t>Matika, Hubert</t>
  </si>
  <si>
    <t>Rahlfes, Silke</t>
  </si>
  <si>
    <t>Reese, Andreas</t>
  </si>
  <si>
    <t>Schlottner, Michaela</t>
  </si>
  <si>
    <t>Ruge, Marlis</t>
  </si>
  <si>
    <t>Ruge, Hartmut</t>
  </si>
  <si>
    <t>Lange, Maria</t>
  </si>
  <si>
    <t>Lange, Dieter</t>
  </si>
  <si>
    <t>Summe 1 - 2</t>
  </si>
  <si>
    <r>
      <t xml:space="preserve">MGC </t>
    </r>
    <r>
      <rPr>
        <sz val="36"/>
        <color indexed="10"/>
        <rFont val="Comic Sans MS"/>
        <family val="4"/>
      </rPr>
      <t>"AS"</t>
    </r>
    <r>
      <rPr>
        <sz val="36"/>
        <color indexed="11"/>
        <rFont val="Comic Sans MS"/>
        <family val="4"/>
      </rPr>
      <t xml:space="preserve"> Witten 63 e.V.</t>
    </r>
  </si>
  <si>
    <t>Marko: Strg+Umschalt+S</t>
  </si>
  <si>
    <t>"Sortieren"</t>
  </si>
  <si>
    <t>1 Spieltag darf fehlen, um in der Wertung zu bleiben!</t>
  </si>
  <si>
    <t>Schlottner, Jan-Philip</t>
  </si>
  <si>
    <t>Koblitz, Raphael</t>
  </si>
  <si>
    <t>Tabor, Peter</t>
  </si>
  <si>
    <t>Bähtz, Monika</t>
  </si>
  <si>
    <t>Felsch, Walter</t>
  </si>
  <si>
    <t>Klein, Theo</t>
  </si>
  <si>
    <t>Endberg, Christel</t>
  </si>
  <si>
    <t>Endberg, Werner</t>
  </si>
  <si>
    <t>Bo-L´dreer</t>
  </si>
  <si>
    <t>Interne Wertung Meisterschaft 2003</t>
  </si>
  <si>
    <t>Thurmann, Dieter</t>
  </si>
  <si>
    <t>Thurmann, Doris</t>
  </si>
  <si>
    <t>Boßhammer, Wolfgang</t>
  </si>
  <si>
    <t>Deck, Chistel</t>
  </si>
  <si>
    <t>Kube, Sebastian</t>
  </si>
  <si>
    <t>Lüttenberg, Winfried</t>
  </si>
  <si>
    <t>Gärtig, Horst</t>
  </si>
  <si>
    <t>Krüger, Siegfried</t>
  </si>
  <si>
    <t>GE-Löwenpark</t>
  </si>
  <si>
    <t>GE-Bulmke</t>
  </si>
  <si>
    <t>Felderbachtal</t>
  </si>
  <si>
    <t>Herten</t>
  </si>
  <si>
    <t>Krause, Marcus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</si>
</sst>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11">
    <font>
      <sz val="10"/>
      <name val="Arial"/>
      <family val="0"/>
    </font>
    <font>
      <sz val="18"/>
      <name val="Comic Sans MS"/>
      <family val="4"/>
    </font>
    <font>
      <sz val="36"/>
      <color indexed="10"/>
      <name val="Comic Sans MS"/>
      <family val="4"/>
    </font>
    <font>
      <sz val="36"/>
      <color indexed="11"/>
      <name val="Comic Sans MS"/>
      <family val="4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20"/>
      <color indexed="12"/>
      <name val="Comic Sans MS"/>
      <family val="4"/>
    </font>
    <font>
      <sz val="18"/>
      <color indexed="10"/>
      <name val="Arial"/>
      <family val="2"/>
    </font>
    <font>
      <sz val="8"/>
      <name val="Arial"/>
      <family val="0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72" fontId="6" fillId="2" borderId="9" xfId="0" applyNumberFormat="1" applyFont="1" applyFill="1" applyBorder="1" applyAlignment="1">
      <alignment horizontal="center"/>
    </xf>
    <xf numFmtId="172" fontId="8" fillId="2" borderId="9" xfId="0" applyNumberFormat="1" applyFont="1" applyFill="1" applyBorder="1" applyAlignment="1">
      <alignment horizontal="center"/>
    </xf>
    <xf numFmtId="172" fontId="6" fillId="2" borderId="10" xfId="0" applyNumberFormat="1" applyFont="1" applyFill="1" applyBorder="1" applyAlignment="1">
      <alignment horizontal="center"/>
    </xf>
    <xf numFmtId="172" fontId="8" fillId="2" borderId="11" xfId="0" applyNumberFormat="1" applyFont="1" applyFill="1" applyBorder="1" applyAlignment="1">
      <alignment horizontal="center"/>
    </xf>
    <xf numFmtId="172" fontId="10" fillId="2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339966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41"/>
  <sheetViews>
    <sheetView showZeros="0" tabSelected="1" zoomScale="50" zoomScaleNormal="50" workbookViewId="0" topLeftCell="A2">
      <pane xSplit="1" ySplit="4" topLeftCell="B7" activePane="bottomRight" state="frozen"/>
      <selection pane="topLeft" activeCell="A2" sqref="A2"/>
      <selection pane="topRight" activeCell="B2" sqref="B2"/>
      <selection pane="bottomLeft" activeCell="A6" sqref="A6"/>
      <selection pane="bottomRight" activeCell="N30" sqref="N30"/>
    </sheetView>
  </sheetViews>
  <sheetFormatPr defaultColWidth="11.421875" defaultRowHeight="12.75"/>
  <cols>
    <col min="1" max="1" width="33.28125" style="0" customWidth="1"/>
    <col min="2" max="12" width="15.7109375" style="0" customWidth="1"/>
    <col min="13" max="13" width="19.140625" style="0" customWidth="1"/>
    <col min="14" max="14" width="15.7109375" style="0" customWidth="1"/>
  </cols>
  <sheetData>
    <row r="1" spans="1:14" ht="54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9.5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" t="s">
        <v>34</v>
      </c>
    </row>
    <row r="3" spans="1:15" ht="19.5" customHeight="1" thickBot="1">
      <c r="A3" s="5"/>
      <c r="O3" s="7" t="s">
        <v>35</v>
      </c>
    </row>
    <row r="4" spans="1:14" ht="15" customHeight="1">
      <c r="A4" s="1" t="s">
        <v>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7</v>
      </c>
      <c r="H4" s="2" t="s">
        <v>4</v>
      </c>
      <c r="I4" s="2" t="s">
        <v>9</v>
      </c>
      <c r="J4" s="2" t="s">
        <v>4</v>
      </c>
      <c r="K4" s="2" t="s">
        <v>11</v>
      </c>
      <c r="L4" s="2" t="s">
        <v>12</v>
      </c>
      <c r="M4" s="21" t="s">
        <v>14</v>
      </c>
      <c r="N4" s="22"/>
    </row>
    <row r="5" spans="1:14" ht="15" customHeight="1">
      <c r="A5" s="3"/>
      <c r="B5" s="4" t="s">
        <v>55</v>
      </c>
      <c r="C5" s="4" t="s">
        <v>56</v>
      </c>
      <c r="D5" s="4" t="s">
        <v>32</v>
      </c>
      <c r="E5" s="4" t="s">
        <v>57</v>
      </c>
      <c r="F5" s="4" t="s">
        <v>6</v>
      </c>
      <c r="G5" s="4" t="s">
        <v>45</v>
      </c>
      <c r="H5" s="4" t="s">
        <v>8</v>
      </c>
      <c r="I5" s="4" t="s">
        <v>58</v>
      </c>
      <c r="J5" s="4" t="s">
        <v>10</v>
      </c>
      <c r="K5" s="4" t="s">
        <v>1</v>
      </c>
      <c r="L5" s="4" t="s">
        <v>13</v>
      </c>
      <c r="M5" s="23" t="s">
        <v>15</v>
      </c>
      <c r="N5" s="24"/>
    </row>
    <row r="6" spans="1:14" ht="27.75" customHeight="1">
      <c r="A6" s="8" t="s">
        <v>17</v>
      </c>
      <c r="B6" s="12">
        <v>98</v>
      </c>
      <c r="C6" s="12">
        <v>85</v>
      </c>
      <c r="D6" s="14">
        <f>B6+C6</f>
        <v>183</v>
      </c>
      <c r="E6" s="12">
        <v>104</v>
      </c>
      <c r="F6" s="14">
        <f>E6+D6</f>
        <v>287</v>
      </c>
      <c r="G6" s="12"/>
      <c r="H6" s="14">
        <f>G6+F6</f>
        <v>287</v>
      </c>
      <c r="I6" s="12">
        <v>88</v>
      </c>
      <c r="J6" s="14">
        <f>I6+H6</f>
        <v>375</v>
      </c>
      <c r="K6" s="12">
        <v>87</v>
      </c>
      <c r="L6" s="14">
        <f>K6+J6</f>
        <v>462</v>
      </c>
      <c r="M6" s="20">
        <f>IF(COUNT(B6,C6,E6,G6,I6,K6)=0,"Nicht gespielt",IF(IF(SUM($B$6:$B$39)&gt;0,1)+IF(SUM($C$6:$C$39)&gt;0,1)+IF(SUM($E$6:$E$39)&gt;0,1)+IF(SUM($G$6:$G$39)&gt;0,1)+IF(SUM($I$6:$I$39)&gt;0,1)+IF(SUM($K$6:$K$39)&gt;0,1)-COUNT(B6,C6,E6,G6,I6,K6)&gt;1,"Keine Wertung",L6/(3*COUNT(B6,C6,E6,G6,I6,K6))))</f>
        <v>30.8</v>
      </c>
      <c r="N6" s="16">
        <f>IF(COUNT(B6,C6,E6,G6,I6,K6)&lt;=0,0,IF(M6="Keine Wertung",L6/COUNT(B6,C6,E6,G6,I6,K6)/3,0))</f>
        <v>0</v>
      </c>
    </row>
    <row r="7" spans="1:14" ht="27.75" customHeight="1">
      <c r="A7" s="8" t="s">
        <v>26</v>
      </c>
      <c r="B7" s="12">
        <v>102</v>
      </c>
      <c r="C7" s="12">
        <v>88</v>
      </c>
      <c r="D7" s="14">
        <f>B7+C7</f>
        <v>190</v>
      </c>
      <c r="E7" s="12">
        <v>96</v>
      </c>
      <c r="F7" s="14">
        <f>E7+D7</f>
        <v>286</v>
      </c>
      <c r="G7" s="12">
        <v>93</v>
      </c>
      <c r="H7" s="14">
        <f>G7+F7</f>
        <v>379</v>
      </c>
      <c r="I7" s="12">
        <v>87</v>
      </c>
      <c r="J7" s="14">
        <f>I7+H7</f>
        <v>466</v>
      </c>
      <c r="K7" s="12">
        <v>89</v>
      </c>
      <c r="L7" s="14">
        <f>K7+J7</f>
        <v>555</v>
      </c>
      <c r="M7" s="20">
        <f>IF(COUNT(B7,C7,E7,G7,I7,K7)=0,"Nicht gespielt",IF(IF(SUM($B$6:$B$39)&gt;0,1)+IF(SUM($C$6:$C$39)&gt;0,1)+IF(SUM($E$6:$E$39)&gt;0,1)+IF(SUM($G$6:$G$39)&gt;0,1)+IF(SUM($I$6:$I$39)&gt;0,1)+IF(SUM($K$6:$K$39)&gt;0,1)-COUNT(B7,C7,E7,G7,I7,K7)&gt;1,"Keine Wertung",L7/(3*COUNT(B7,C7,E7,G7,I7,K7))))</f>
        <v>30.833333333333332</v>
      </c>
      <c r="N7" s="16">
        <f>IF(COUNT(B7,C7,E7,G7,I7,K7)&lt;=0,0,IF(M7="Keine Wertung",L7/COUNT(B7,C7,E7,G7,I7,K7)/3,0))</f>
        <v>0</v>
      </c>
    </row>
    <row r="8" spans="1:14" ht="27.75" customHeight="1">
      <c r="A8" s="8" t="s">
        <v>52</v>
      </c>
      <c r="B8" s="12">
        <v>99</v>
      </c>
      <c r="C8" s="12">
        <v>93</v>
      </c>
      <c r="D8" s="14">
        <f>B8+C8</f>
        <v>192</v>
      </c>
      <c r="E8" s="12">
        <v>104</v>
      </c>
      <c r="F8" s="14">
        <f>E8+D8</f>
        <v>296</v>
      </c>
      <c r="G8" s="12">
        <v>90</v>
      </c>
      <c r="H8" s="14">
        <f>G8+F8</f>
        <v>386</v>
      </c>
      <c r="I8" s="12">
        <v>88</v>
      </c>
      <c r="J8" s="14">
        <f>I8+H8</f>
        <v>474</v>
      </c>
      <c r="K8" s="12">
        <v>92</v>
      </c>
      <c r="L8" s="14">
        <f>K8+J8</f>
        <v>566</v>
      </c>
      <c r="M8" s="20">
        <f>IF(COUNT(B8,C8,E8,G8,I8,K8)=0,"Nicht gespielt",IF(IF(SUM($B$6:$B$39)&gt;0,1)+IF(SUM($C$6:$C$39)&gt;0,1)+IF(SUM($E$6:$E$39)&gt;0,1)+IF(SUM($G$6:$G$39)&gt;0,1)+IF(SUM($I$6:$I$39)&gt;0,1)+IF(SUM($K$6:$K$39)&gt;0,1)-COUNT(B8,C8,E8,G8,I8,K8)&gt;1,"Keine Wertung",L8/(3*COUNT(B8,C8,E8,G8,I8,K8))))</f>
        <v>31.444444444444443</v>
      </c>
      <c r="N8" s="17">
        <f>IF(COUNT(B8,C8,E8,G8,I8,K8)&lt;=0,0,IF(M8="Keine Wertung",L8/COUNT(B8,C8,E8,G8,I8,K8)/3,0))</f>
        <v>0</v>
      </c>
    </row>
    <row r="9" spans="1:14" ht="27.75" customHeight="1">
      <c r="A9" s="8" t="s">
        <v>22</v>
      </c>
      <c r="B9" s="12">
        <v>101</v>
      </c>
      <c r="C9" s="12">
        <v>90</v>
      </c>
      <c r="D9" s="14">
        <f>B9+C9</f>
        <v>191</v>
      </c>
      <c r="E9" s="12">
        <v>99</v>
      </c>
      <c r="F9" s="14">
        <f>E9+D9</f>
        <v>290</v>
      </c>
      <c r="G9" s="12">
        <v>98</v>
      </c>
      <c r="H9" s="14">
        <f>G9+F9</f>
        <v>388</v>
      </c>
      <c r="I9" s="12">
        <v>90</v>
      </c>
      <c r="J9" s="14">
        <f>I9+H9</f>
        <v>478</v>
      </c>
      <c r="K9" s="12">
        <v>92</v>
      </c>
      <c r="L9" s="14">
        <f>K9+J9</f>
        <v>570</v>
      </c>
      <c r="M9" s="20">
        <f>IF(COUNT(B9,C9,E9,G9,I9,K9)=0,"Nicht gespielt",IF(IF(SUM($B$6:$B$39)&gt;0,1)+IF(SUM($C$6:$C$39)&gt;0,1)+IF(SUM($E$6:$E$39)&gt;0,1)+IF(SUM($G$6:$G$39)&gt;0,1)+IF(SUM($I$6:$I$39)&gt;0,1)+IF(SUM($K$6:$K$39)&gt;0,1)-COUNT(B9,C9,E9,G9,I9,K9)&gt;1,"Keine Wertung",L9/(3*COUNT(B9,C9,E9,G9,I9,K9))))</f>
        <v>31.666666666666668</v>
      </c>
      <c r="N9" s="16">
        <f>IF(COUNT(B9,C9,E9,G9,I9,K9)&lt;=0,0,IF(M9="Keine Wertung",L9/COUNT(B9,C9,E9,G9,I9,K9)/3,0))</f>
        <v>0</v>
      </c>
    </row>
    <row r="10" spans="1:14" ht="27.75" customHeight="1">
      <c r="A10" s="9" t="s">
        <v>29</v>
      </c>
      <c r="B10" s="12">
        <v>109</v>
      </c>
      <c r="C10" s="12">
        <v>95</v>
      </c>
      <c r="D10" s="14">
        <f>B10+C10</f>
        <v>204</v>
      </c>
      <c r="E10" s="12">
        <v>89</v>
      </c>
      <c r="F10" s="14">
        <f>E10+D10</f>
        <v>293</v>
      </c>
      <c r="G10" s="12">
        <v>93</v>
      </c>
      <c r="H10" s="14">
        <f>G10+F10</f>
        <v>386</v>
      </c>
      <c r="I10" s="12">
        <v>98</v>
      </c>
      <c r="J10" s="14">
        <f>I10+H10</f>
        <v>484</v>
      </c>
      <c r="K10" s="12"/>
      <c r="L10" s="14">
        <f>K10+J10</f>
        <v>484</v>
      </c>
      <c r="M10" s="20">
        <f>IF(COUNT(B10,C10,E10,G10,I10,K10)=0,"Nicht gespielt",IF(IF(SUM($B$6:$B$39)&gt;0,1)+IF(SUM($C$6:$C$39)&gt;0,1)+IF(SUM($E$6:$E$39)&gt;0,1)+IF(SUM($G$6:$G$39)&gt;0,1)+IF(SUM($I$6:$I$39)&gt;0,1)+IF(SUM($K$6:$K$39)&gt;0,1)-COUNT(B10,C10,E10,G10,I10,K10)&gt;1,"Keine Wertung",L10/(3*COUNT(B10,C10,E10,G10,I10,K10))))</f>
        <v>32.266666666666666</v>
      </c>
      <c r="N10" s="17">
        <f>IF(COUNT(B10,C10,E10,G10,I10,K10)&lt;=0,0,IF(M10="Keine Wertung",L10/COUNT(B10,C10,E10,G10,I10,K10)/3,0))</f>
        <v>0</v>
      </c>
    </row>
    <row r="11" spans="1:14" ht="27.75" customHeight="1">
      <c r="A11" s="9" t="s">
        <v>28</v>
      </c>
      <c r="B11" s="12">
        <v>104</v>
      </c>
      <c r="C11" s="12">
        <v>98</v>
      </c>
      <c r="D11" s="14">
        <f>B11+C11</f>
        <v>202</v>
      </c>
      <c r="E11" s="12">
        <v>102</v>
      </c>
      <c r="F11" s="14">
        <f>E11+D11</f>
        <v>304</v>
      </c>
      <c r="G11" s="12">
        <v>91</v>
      </c>
      <c r="H11" s="14">
        <f>G11+F11</f>
        <v>395</v>
      </c>
      <c r="I11" s="12">
        <v>91</v>
      </c>
      <c r="J11" s="14">
        <f>I11+H11</f>
        <v>486</v>
      </c>
      <c r="K11" s="12"/>
      <c r="L11" s="14">
        <f>K11+J11</f>
        <v>486</v>
      </c>
      <c r="M11" s="20">
        <f>IF(COUNT(B11,C11,E11,G11,I11,K11)=0,"Nicht gespielt",IF(IF(SUM($B$6:$B$39)&gt;0,1)+IF(SUM($C$6:$C$39)&gt;0,1)+IF(SUM($E$6:$E$39)&gt;0,1)+IF(SUM($G$6:$G$39)&gt;0,1)+IF(SUM($I$6:$I$39)&gt;0,1)+IF(SUM($K$6:$K$39)&gt;0,1)-COUNT(B11,C11,E11,G11,I11,K11)&gt;1,"Keine Wertung",L11/(3*COUNT(B11,C11,E11,G11,I11,K11))))</f>
        <v>32.4</v>
      </c>
      <c r="N11" s="16">
        <f>IF(COUNT(B11,C11,E11,G11,I11,K11)&lt;=0,0,IF(M11="Keine Wertung",L11/COUNT(B11,C11,E11,G11,I11,K11)/3,0))</f>
        <v>0</v>
      </c>
    </row>
    <row r="12" spans="1:14" ht="27.75" customHeight="1">
      <c r="A12" s="8" t="s">
        <v>25</v>
      </c>
      <c r="B12" s="12">
        <v>110</v>
      </c>
      <c r="C12" s="12">
        <v>98</v>
      </c>
      <c r="D12" s="14">
        <f>B12+C12</f>
        <v>208</v>
      </c>
      <c r="E12" s="12">
        <v>98</v>
      </c>
      <c r="F12" s="14">
        <f>E12+D12</f>
        <v>306</v>
      </c>
      <c r="G12" s="12">
        <v>87</v>
      </c>
      <c r="H12" s="14">
        <f>G12+F12</f>
        <v>393</v>
      </c>
      <c r="I12" s="12">
        <v>99</v>
      </c>
      <c r="J12" s="14">
        <f>I12+H12</f>
        <v>492</v>
      </c>
      <c r="K12" s="12">
        <v>93</v>
      </c>
      <c r="L12" s="14">
        <f>K12+J12</f>
        <v>585</v>
      </c>
      <c r="M12" s="20">
        <f>IF(COUNT(B12,C12,E12,G12,I12,K12)=0,"Nicht gespielt",IF(IF(SUM($B$6:$B$39)&gt;0,1)+IF(SUM($C$6:$C$39)&gt;0,1)+IF(SUM($E$6:$E$39)&gt;0,1)+IF(SUM($G$6:$G$39)&gt;0,1)+IF(SUM($I$6:$I$39)&gt;0,1)+IF(SUM($K$6:$K$39)&gt;0,1)-COUNT(B12,C12,E12,G12,I12,K12)&gt;1,"Keine Wertung",L12/(3*COUNT(B12,C12,E12,G12,I12,K12))))</f>
        <v>32.5</v>
      </c>
      <c r="N12" s="16">
        <f>IF(COUNT(B12,C12,E12,G12,I12,K12)&lt;=0,0,IF(M12="Keine Wertung",L12/COUNT(B12,C12,E12,G12,I12,K12)/3,0))</f>
        <v>0</v>
      </c>
    </row>
    <row r="13" spans="1:14" ht="27.75" customHeight="1">
      <c r="A13" s="8" t="s">
        <v>44</v>
      </c>
      <c r="B13" s="12"/>
      <c r="C13" s="12">
        <v>97</v>
      </c>
      <c r="D13" s="14">
        <f>B13+C13</f>
        <v>97</v>
      </c>
      <c r="E13" s="12">
        <v>101</v>
      </c>
      <c r="F13" s="14">
        <f>E13+D13</f>
        <v>198</v>
      </c>
      <c r="G13" s="12">
        <v>102</v>
      </c>
      <c r="H13" s="14">
        <f>G13+F13</f>
        <v>300</v>
      </c>
      <c r="I13" s="12">
        <v>95</v>
      </c>
      <c r="J13" s="14">
        <f>I13+H13</f>
        <v>395</v>
      </c>
      <c r="K13" s="12">
        <v>95</v>
      </c>
      <c r="L13" s="14">
        <f>K13+J13</f>
        <v>490</v>
      </c>
      <c r="M13" s="20">
        <f>IF(COUNT(B13,C13,E13,G13,I13,K13)=0,"Nicht gespielt",IF(IF(SUM($B$6:$B$39)&gt;0,1)+IF(SUM($C$6:$C$39)&gt;0,1)+IF(SUM($E$6:$E$39)&gt;0,1)+IF(SUM($G$6:$G$39)&gt;0,1)+IF(SUM($I$6:$I$39)&gt;0,1)+IF(SUM($K$6:$K$39)&gt;0,1)-COUNT(B13,C13,E13,G13,I13,K13)&gt;1,"Keine Wertung",L13/(3*COUNT(B13,C13,E13,G13,I13,K13))))</f>
        <v>32.666666666666664</v>
      </c>
      <c r="N13" s="16">
        <f>IF(COUNT(B13,C13,E13,G13,I13,K13)&lt;=0,0,IF(M13="Keine Wertung",L13/COUNT(B13,C13,E13,G13,I13,K13)/3,0))</f>
        <v>0</v>
      </c>
    </row>
    <row r="14" spans="1:14" ht="27.75" customHeight="1">
      <c r="A14" s="8" t="s">
        <v>51</v>
      </c>
      <c r="B14" s="12">
        <v>108</v>
      </c>
      <c r="C14" s="12">
        <v>85</v>
      </c>
      <c r="D14" s="14">
        <f>B14+C14</f>
        <v>193</v>
      </c>
      <c r="E14" s="12">
        <v>116</v>
      </c>
      <c r="F14" s="14">
        <f>E14+D14</f>
        <v>309</v>
      </c>
      <c r="G14" s="12">
        <v>99</v>
      </c>
      <c r="H14" s="14">
        <f>G14+F14</f>
        <v>408</v>
      </c>
      <c r="I14" s="12">
        <v>93</v>
      </c>
      <c r="J14" s="14">
        <f>I14+H14</f>
        <v>501</v>
      </c>
      <c r="K14" s="12">
        <v>92</v>
      </c>
      <c r="L14" s="14">
        <f>K14+J14</f>
        <v>593</v>
      </c>
      <c r="M14" s="20">
        <f>IF(COUNT(B14,C14,E14,G14,I14,K14)=0,"Nicht gespielt",IF(IF(SUM($B$6:$B$39)&gt;0,1)+IF(SUM($C$6:$C$39)&gt;0,1)+IF(SUM($E$6:$E$39)&gt;0,1)+IF(SUM($G$6:$G$39)&gt;0,1)+IF(SUM($I$6:$I$39)&gt;0,1)+IF(SUM($K$6:$K$39)&gt;0,1)-COUNT(B14,C14,E14,G14,I14,K14)&gt;1,"Keine Wertung",L14/(3*COUNT(B14,C14,E14,G14,I14,K14))))</f>
        <v>32.94444444444444</v>
      </c>
      <c r="N14" s="17">
        <f>IF(COUNT(B14,C14,E14,G14,I14,K14)&lt;=0,0,IF(M14="Keine Wertung",L14/COUNT(B14,C14,E14,G14,I14,K14)/3,0))</f>
        <v>0</v>
      </c>
    </row>
    <row r="15" spans="1:14" ht="27.75" customHeight="1">
      <c r="A15" s="8" t="s">
        <v>43</v>
      </c>
      <c r="B15" s="12"/>
      <c r="C15" s="12">
        <v>100</v>
      </c>
      <c r="D15" s="14">
        <f>B15+C15</f>
        <v>100</v>
      </c>
      <c r="E15" s="12">
        <v>110</v>
      </c>
      <c r="F15" s="14">
        <f>E15+D15</f>
        <v>210</v>
      </c>
      <c r="G15" s="12">
        <v>93</v>
      </c>
      <c r="H15" s="14">
        <f>G15+F15</f>
        <v>303</v>
      </c>
      <c r="I15" s="12">
        <v>93</v>
      </c>
      <c r="J15" s="14">
        <f>I15+H15</f>
        <v>396</v>
      </c>
      <c r="K15" s="12">
        <v>99</v>
      </c>
      <c r="L15" s="14">
        <f>K15+J15</f>
        <v>495</v>
      </c>
      <c r="M15" s="20">
        <f>IF(COUNT(B15,C15,E15,G15,I15,K15)=0,"Nicht gespielt",IF(IF(SUM($B$6:$B$39)&gt;0,1)+IF(SUM($C$6:$C$39)&gt;0,1)+IF(SUM($E$6:$E$39)&gt;0,1)+IF(SUM($G$6:$G$39)&gt;0,1)+IF(SUM($I$6:$I$39)&gt;0,1)+IF(SUM($K$6:$K$39)&gt;0,1)-COUNT(B15,C15,E15,G15,I15,K15)&gt;1,"Keine Wertung",L15/(3*COUNT(B15,C15,E15,G15,I15,K15))))</f>
        <v>33</v>
      </c>
      <c r="N15" s="16">
        <f>IF(COUNT(B15,C15,E15,G15,I15,K15)&lt;=0,0,IF(M15="Keine Wertung",L15/COUNT(B15,C15,E15,G15,I15,K15)/3,0))</f>
        <v>0</v>
      </c>
    </row>
    <row r="16" spans="1:14" ht="27.75" customHeight="1">
      <c r="A16" s="8" t="s">
        <v>42</v>
      </c>
      <c r="B16" s="12">
        <v>99</v>
      </c>
      <c r="C16" s="12">
        <v>101</v>
      </c>
      <c r="D16" s="14">
        <f>B16+C16</f>
        <v>200</v>
      </c>
      <c r="E16" s="12">
        <v>107</v>
      </c>
      <c r="F16" s="14">
        <f>E16+D16</f>
        <v>307</v>
      </c>
      <c r="G16" s="12">
        <v>100</v>
      </c>
      <c r="H16" s="14">
        <f>G16+F16</f>
        <v>407</v>
      </c>
      <c r="I16" s="12">
        <v>89</v>
      </c>
      <c r="J16" s="14">
        <f>I16+H16</f>
        <v>496</v>
      </c>
      <c r="K16" s="12">
        <v>99</v>
      </c>
      <c r="L16" s="14">
        <f>K16+J16</f>
        <v>595</v>
      </c>
      <c r="M16" s="20">
        <f>IF(COUNT(B16,C16,E16,G16,I16,K16)=0,"Nicht gespielt",IF(IF(SUM($B$6:$B$39)&gt;0,1)+IF(SUM($C$6:$C$39)&gt;0,1)+IF(SUM($E$6:$E$39)&gt;0,1)+IF(SUM($G$6:$G$39)&gt;0,1)+IF(SUM($I$6:$I$39)&gt;0,1)+IF(SUM($K$6:$K$39)&gt;0,1)-COUNT(B16,C16,E16,G16,I16,K16)&gt;1,"Keine Wertung",L16/(3*COUNT(B16,C16,E16,G16,I16,K16))))</f>
        <v>33.05555555555556</v>
      </c>
      <c r="N16" s="16">
        <f>IF(COUNT(B16,C16,E16,G16,I16,K16)&lt;=0,0,IF(M16="Keine Wertung",L16/COUNT(B16,C16,E16,G16,I16,K16)/3,0))</f>
        <v>0</v>
      </c>
    </row>
    <row r="17" spans="1:14" ht="27.75" customHeight="1">
      <c r="A17" s="8" t="s">
        <v>59</v>
      </c>
      <c r="B17" s="12"/>
      <c r="C17" s="12">
        <v>99</v>
      </c>
      <c r="D17" s="14">
        <f>B17+C17</f>
        <v>99</v>
      </c>
      <c r="E17" s="12">
        <v>104</v>
      </c>
      <c r="F17" s="14">
        <f>E17+D17</f>
        <v>203</v>
      </c>
      <c r="G17" s="12">
        <v>98</v>
      </c>
      <c r="H17" s="14">
        <f>G17+F17</f>
        <v>301</v>
      </c>
      <c r="I17" s="12">
        <v>95</v>
      </c>
      <c r="J17" s="14">
        <f>I17+H17</f>
        <v>396</v>
      </c>
      <c r="K17" s="12">
        <v>100</v>
      </c>
      <c r="L17" s="14">
        <f>K17+J17</f>
        <v>496</v>
      </c>
      <c r="M17" s="20">
        <f>IF(COUNT(B17,C17,E17,G17,I17,K17)=0,"Nicht gespielt",IF(IF(SUM($B$6:$B$39)&gt;0,1)+IF(SUM($C$6:$C$39)&gt;0,1)+IF(SUM($E$6:$E$39)&gt;0,1)+IF(SUM($G$6:$G$39)&gt;0,1)+IF(SUM($I$6:$I$39)&gt;0,1)+IF(SUM($K$6:$K$39)&gt;0,1)-COUNT(B17,C17,E17,G17,I17,K17)&gt;1,"Keine Wertung",L17/(3*COUNT(B17,C17,E17,G17,I17,K17))))</f>
        <v>33.06666666666667</v>
      </c>
      <c r="N17" s="17">
        <f>IF(COUNT(B17,C17,E17,G17,I17,K17)&lt;=0,0,IF(M17="Keine Wertung",L17/COUNT(B17,C17,E17,G17,I17,K17)/3,0))</f>
        <v>0</v>
      </c>
    </row>
    <row r="18" spans="1:14" ht="27.75" customHeight="1">
      <c r="A18" s="9" t="s">
        <v>31</v>
      </c>
      <c r="B18" s="12">
        <v>106</v>
      </c>
      <c r="C18" s="12">
        <v>99</v>
      </c>
      <c r="D18" s="14">
        <f>B18+C18</f>
        <v>205</v>
      </c>
      <c r="E18" s="12">
        <v>110</v>
      </c>
      <c r="F18" s="14">
        <f>E18+D18</f>
        <v>315</v>
      </c>
      <c r="G18" s="12">
        <v>89</v>
      </c>
      <c r="H18" s="14">
        <f>G18+F18</f>
        <v>404</v>
      </c>
      <c r="I18" s="12">
        <v>92</v>
      </c>
      <c r="J18" s="14">
        <f>I18+H18</f>
        <v>496</v>
      </c>
      <c r="K18" s="12">
        <v>100</v>
      </c>
      <c r="L18" s="14">
        <f>K18+J18</f>
        <v>596</v>
      </c>
      <c r="M18" s="20">
        <f>IF(COUNT(B18,C18,E18,G18,I18,K18)=0,"Nicht gespielt",IF(IF(SUM($B$6:$B$39)&gt;0,1)+IF(SUM($C$6:$C$39)&gt;0,1)+IF(SUM($E$6:$E$39)&gt;0,1)+IF(SUM($G$6:$G$39)&gt;0,1)+IF(SUM($I$6:$I$39)&gt;0,1)+IF(SUM($K$6:$K$39)&gt;0,1)-COUNT(B18,C18,E18,G18,I18,K18)&gt;1,"Keine Wertung",L18/(3*COUNT(B18,C18,E18,G18,I18,K18))))</f>
        <v>33.111111111111114</v>
      </c>
      <c r="N18" s="16">
        <f>IF(COUNT(B18,C18,E18,G18,I18,K18)&lt;=0,0,IF(M18="Keine Wertung",L18/COUNT(B18,C18,E18,G18,I18,K18)/3,0))</f>
        <v>0</v>
      </c>
    </row>
    <row r="19" spans="1:14" ht="27.75" customHeight="1">
      <c r="A19" s="8" t="s">
        <v>39</v>
      </c>
      <c r="B19" s="12">
        <v>111</v>
      </c>
      <c r="C19" s="12">
        <v>97</v>
      </c>
      <c r="D19" s="14">
        <f>B19+C19</f>
        <v>208</v>
      </c>
      <c r="E19" s="12">
        <v>111</v>
      </c>
      <c r="F19" s="14">
        <f>E19+D19</f>
        <v>319</v>
      </c>
      <c r="G19" s="12"/>
      <c r="H19" s="14">
        <f>G19+F19</f>
        <v>319</v>
      </c>
      <c r="I19" s="12">
        <v>95</v>
      </c>
      <c r="J19" s="14">
        <f>I19+H19</f>
        <v>414</v>
      </c>
      <c r="K19" s="12">
        <v>106</v>
      </c>
      <c r="L19" s="14">
        <f>K19+J19</f>
        <v>520</v>
      </c>
      <c r="M19" s="20">
        <f>IF(COUNT(B19,C19,E19,G19,I19,K19)=0,"Nicht gespielt",IF(IF(SUM($B$6:$B$39)&gt;0,1)+IF(SUM($C$6:$C$39)&gt;0,1)+IF(SUM($E$6:$E$39)&gt;0,1)+IF(SUM($G$6:$G$39)&gt;0,1)+IF(SUM($I$6:$I$39)&gt;0,1)+IF(SUM($K$6:$K$39)&gt;0,1)-COUNT(B19,C19,E19,G19,I19,K19)&gt;1,"Keine Wertung",L19/(3*COUNT(B19,C19,E19,G19,I19,K19))))</f>
        <v>34.666666666666664</v>
      </c>
      <c r="N19" s="16">
        <f>IF(COUNT(B19,C19,E19,G19,I19,K19)&lt;=0,0,IF(M19="Keine Wertung",L19/COUNT(B19,C19,E19,G19,I19,K19)/3,0))</f>
        <v>0</v>
      </c>
    </row>
    <row r="20" spans="1:14" ht="27.75" customHeight="1">
      <c r="A20" s="8" t="s">
        <v>54</v>
      </c>
      <c r="B20" s="12">
        <v>110</v>
      </c>
      <c r="C20" s="12">
        <v>98</v>
      </c>
      <c r="D20" s="14">
        <f>B20+C20</f>
        <v>208</v>
      </c>
      <c r="E20" s="12">
        <v>125</v>
      </c>
      <c r="F20" s="14">
        <f>E20+D20</f>
        <v>333</v>
      </c>
      <c r="G20" s="12">
        <v>112</v>
      </c>
      <c r="H20" s="14">
        <f>G20+F20</f>
        <v>445</v>
      </c>
      <c r="I20" s="12">
        <v>98</v>
      </c>
      <c r="J20" s="14">
        <f>I20+H20</f>
        <v>543</v>
      </c>
      <c r="K20" s="12">
        <v>94</v>
      </c>
      <c r="L20" s="14">
        <f>K20+J20</f>
        <v>637</v>
      </c>
      <c r="M20" s="20">
        <f>IF(COUNT(B20,C20,E20,G20,I20,K20)=0,"Nicht gespielt",IF(IF(SUM($B$6:$B$39)&gt;0,1)+IF(SUM($C$6:$C$39)&gt;0,1)+IF(SUM($E$6:$E$39)&gt;0,1)+IF(SUM($G$6:$G$39)&gt;0,1)+IF(SUM($I$6:$I$39)&gt;0,1)+IF(SUM($K$6:$K$39)&gt;0,1)-COUNT(B20,C20,E20,G20,I20,K20)&gt;1,"Keine Wertung",L20/(3*COUNT(B20,C20,E20,G20,I20,K20))))</f>
        <v>35.388888888888886</v>
      </c>
      <c r="N20" s="17">
        <f>IF(COUNT(B20,C20,E20,G20,I20,K20)&lt;=0,0,IF(M20="Keine Wertung",L20/COUNT(B20,C20,E20,G20,I20,K20)/3,0))</f>
        <v>0</v>
      </c>
    </row>
    <row r="21" spans="1:14" ht="27.75" customHeight="1">
      <c r="A21" s="9" t="s">
        <v>30</v>
      </c>
      <c r="B21" s="12">
        <v>109</v>
      </c>
      <c r="C21" s="12">
        <v>101</v>
      </c>
      <c r="D21" s="14">
        <f>B21+C21</f>
        <v>210</v>
      </c>
      <c r="E21" s="12">
        <v>116</v>
      </c>
      <c r="F21" s="14">
        <f>E21+D21</f>
        <v>326</v>
      </c>
      <c r="G21" s="12">
        <v>105</v>
      </c>
      <c r="H21" s="14">
        <f>G21+F21</f>
        <v>431</v>
      </c>
      <c r="I21" s="12">
        <v>106</v>
      </c>
      <c r="J21" s="14">
        <f>I21+H21</f>
        <v>537</v>
      </c>
      <c r="K21" s="12">
        <v>109</v>
      </c>
      <c r="L21" s="14">
        <f>K21+J21</f>
        <v>646</v>
      </c>
      <c r="M21" s="20">
        <f>IF(COUNT(B21,C21,E21,G21,I21,K21)=0,"Nicht gespielt",IF(IF(SUM($B$6:$B$39)&gt;0,1)+IF(SUM($C$6:$C$39)&gt;0,1)+IF(SUM($E$6:$E$39)&gt;0,1)+IF(SUM($G$6:$G$39)&gt;0,1)+IF(SUM($I$6:$I$39)&gt;0,1)+IF(SUM($K$6:$K$39)&gt;0,1)-COUNT(B21,C21,E21,G21,I21,K21)&gt;1,"Keine Wertung",L21/(3*COUNT(B21,C21,E21,G21,I21,K21))))</f>
        <v>35.888888888888886</v>
      </c>
      <c r="N21" s="16">
        <f>IF(COUNT(B21,C21,E21,G21,I21,K21)&lt;=0,0,IF(M21="Keine Wertung",L21/COUNT(B21,C21,E21,G21,I21,K21)/3,0))</f>
        <v>0</v>
      </c>
    </row>
    <row r="22" spans="1:14" ht="27.75" customHeight="1">
      <c r="A22" s="8" t="s">
        <v>27</v>
      </c>
      <c r="B22" s="12">
        <v>105</v>
      </c>
      <c r="C22" s="12"/>
      <c r="D22" s="14">
        <f>B22+C22</f>
        <v>105</v>
      </c>
      <c r="E22" s="12">
        <v>129</v>
      </c>
      <c r="F22" s="14">
        <f>E22+D22</f>
        <v>234</v>
      </c>
      <c r="G22" s="12">
        <v>101</v>
      </c>
      <c r="H22" s="14">
        <f>G22+F22</f>
        <v>335</v>
      </c>
      <c r="I22" s="12">
        <v>100</v>
      </c>
      <c r="J22" s="14">
        <f>I22+H22</f>
        <v>435</v>
      </c>
      <c r="K22" s="12">
        <v>106</v>
      </c>
      <c r="L22" s="14">
        <f>K22+J22</f>
        <v>541</v>
      </c>
      <c r="M22" s="20">
        <f>IF(COUNT(B22,C22,E22,G22,I22,K22)=0,"Nicht gespielt",IF(IF(SUM($B$6:$B$39)&gt;0,1)+IF(SUM($C$6:$C$39)&gt;0,1)+IF(SUM($E$6:$E$39)&gt;0,1)+IF(SUM($G$6:$G$39)&gt;0,1)+IF(SUM($I$6:$I$39)&gt;0,1)+IF(SUM($K$6:$K$39)&gt;0,1)-COUNT(B22,C22,E22,G22,I22,K22)&gt;1,"Keine Wertung",L22/(3*COUNT(B22,C22,E22,G22,I22,K22))))</f>
        <v>36.06666666666667</v>
      </c>
      <c r="N22" s="17">
        <f>IF(COUNT(B22,C22,E22,G22,I22,K22)&lt;=0,0,IF(M22="Keine Wertung",L22/COUNT(B22,C22,E22,G22,I22,K22)/3,0))</f>
        <v>0</v>
      </c>
    </row>
    <row r="23" spans="1:14" ht="27.75" customHeight="1">
      <c r="A23" s="8" t="s">
        <v>40</v>
      </c>
      <c r="B23" s="12"/>
      <c r="C23" s="12">
        <v>108</v>
      </c>
      <c r="D23" s="14">
        <f>B23+C23</f>
        <v>108</v>
      </c>
      <c r="E23" s="12">
        <v>105</v>
      </c>
      <c r="F23" s="14">
        <f>E23+D23</f>
        <v>213</v>
      </c>
      <c r="G23" s="12">
        <v>102</v>
      </c>
      <c r="H23" s="14">
        <f>G23+F23</f>
        <v>315</v>
      </c>
      <c r="I23" s="12">
        <v>119</v>
      </c>
      <c r="J23" s="14">
        <f>I23+H23</f>
        <v>434</v>
      </c>
      <c r="K23" s="12">
        <v>118</v>
      </c>
      <c r="L23" s="14">
        <f>K23+J23</f>
        <v>552</v>
      </c>
      <c r="M23" s="20">
        <f>IF(COUNT(B23,C23,E23,G23,I23,K23)=0,"Nicht gespielt",IF(IF(SUM($B$6:$B$39)&gt;0,1)+IF(SUM($C$6:$C$39)&gt;0,1)+IF(SUM($E$6:$E$39)&gt;0,1)+IF(SUM($G$6:$G$39)&gt;0,1)+IF(SUM($I$6:$I$39)&gt;0,1)+IF(SUM($K$6:$K$39)&gt;0,1)-COUNT(B23,C23,E23,G23,I23,K23)&gt;1,"Keine Wertung",L23/(3*COUNT(B23,C23,E23,G23,I23,K23))))</f>
        <v>36.8</v>
      </c>
      <c r="N23" s="17">
        <f>IF(COUNT(B23,C23,E23,G23,I23,K23)&lt;=0,0,IF(M23="Keine Wertung",L23/COUNT(B23,C23,E23,G23,I23,K23)/3,0))</f>
        <v>0</v>
      </c>
    </row>
    <row r="24" spans="1:14" ht="27.75" customHeight="1">
      <c r="A24" s="8" t="s">
        <v>47</v>
      </c>
      <c r="B24" s="12">
        <v>122</v>
      </c>
      <c r="C24" s="12"/>
      <c r="D24" s="14">
        <f>B24+C24</f>
        <v>122</v>
      </c>
      <c r="E24" s="12">
        <v>117</v>
      </c>
      <c r="F24" s="14">
        <f>E24+D24</f>
        <v>239</v>
      </c>
      <c r="G24" s="12">
        <v>117</v>
      </c>
      <c r="H24" s="14">
        <f>G24+F24</f>
        <v>356</v>
      </c>
      <c r="I24" s="12">
        <v>112</v>
      </c>
      <c r="J24" s="14">
        <f>I24+H24</f>
        <v>468</v>
      </c>
      <c r="K24" s="12">
        <v>106</v>
      </c>
      <c r="L24" s="14">
        <f>K24+J24</f>
        <v>574</v>
      </c>
      <c r="M24" s="20">
        <f>IF(COUNT(B24,C24,E24,G24,I24,K24)=0,"Nicht gespielt",IF(IF(SUM($B$6:$B$39)&gt;0,1)+IF(SUM($C$6:$C$39)&gt;0,1)+IF(SUM($E$6:$E$39)&gt;0,1)+IF(SUM($G$6:$G$39)&gt;0,1)+IF(SUM($I$6:$I$39)&gt;0,1)+IF(SUM($K$6:$K$39)&gt;0,1)-COUNT(B24,C24,E24,G24,I24,K24)&gt;1,"Keine Wertung",L24/(3*COUNT(B24,C24,E24,G24,I24,K24))))</f>
        <v>38.266666666666666</v>
      </c>
      <c r="N24" s="17">
        <f>IF(COUNT(B24,C24,E24,G24,I24,K24)&lt;=0,0,IF(M24="Keine Wertung",L24/COUNT(B24,C24,E24,G24,I24,K24)/3,0))</f>
        <v>0</v>
      </c>
    </row>
    <row r="25" spans="1:14" ht="27.75" customHeight="1">
      <c r="A25" s="8" t="s">
        <v>53</v>
      </c>
      <c r="B25" s="12">
        <v>131</v>
      </c>
      <c r="C25" s="12">
        <v>108</v>
      </c>
      <c r="D25" s="14">
        <f>B25+C25</f>
        <v>239</v>
      </c>
      <c r="E25" s="12">
        <v>123</v>
      </c>
      <c r="F25" s="14">
        <f>E25+D25</f>
        <v>362</v>
      </c>
      <c r="G25" s="12">
        <v>118</v>
      </c>
      <c r="H25" s="14">
        <f>G25+F25</f>
        <v>480</v>
      </c>
      <c r="I25" s="12"/>
      <c r="J25" s="14">
        <f>I25+H25</f>
        <v>480</v>
      </c>
      <c r="K25" s="12">
        <v>110</v>
      </c>
      <c r="L25" s="14">
        <f>K25+J25</f>
        <v>590</v>
      </c>
      <c r="M25" s="20">
        <f>IF(COUNT(B25,C25,E25,G25,I25,K25)=0,"Nicht gespielt",IF(IF(SUM($B$6:$B$39)&gt;0,1)+IF(SUM($C$6:$C$39)&gt;0,1)+IF(SUM($E$6:$E$39)&gt;0,1)+IF(SUM($G$6:$G$39)&gt;0,1)+IF(SUM($I$6:$I$39)&gt;0,1)+IF(SUM($K$6:$K$39)&gt;0,1)-COUNT(B25,C25,E25,G25,I25,K25)&gt;1,"Keine Wertung",L25/(3*COUNT(B25,C25,E25,G25,I25,K25))))</f>
        <v>39.333333333333336</v>
      </c>
      <c r="N25" s="17">
        <f>IF(COUNT(B25,C25,E25,G25,I25,K25)&lt;=0,0,IF(M25="Keine Wertung",L25/COUNT(B25,C25,E25,G25,I25,K25)/3,0))</f>
        <v>0</v>
      </c>
    </row>
    <row r="26" spans="1:14" ht="27.75" customHeight="1">
      <c r="A26" s="8" t="s">
        <v>49</v>
      </c>
      <c r="B26" s="12">
        <v>115</v>
      </c>
      <c r="C26" s="12">
        <v>124</v>
      </c>
      <c r="D26" s="14">
        <f>B26+C26</f>
        <v>239</v>
      </c>
      <c r="E26" s="12">
        <v>146</v>
      </c>
      <c r="F26" s="14">
        <f>E26+D26</f>
        <v>385</v>
      </c>
      <c r="G26" s="12"/>
      <c r="H26" s="14">
        <f>G26+F26</f>
        <v>385</v>
      </c>
      <c r="I26" s="12">
        <v>111</v>
      </c>
      <c r="J26" s="14">
        <f>I26+H26</f>
        <v>496</v>
      </c>
      <c r="K26" s="12">
        <v>99</v>
      </c>
      <c r="L26" s="14">
        <f>K26+J26</f>
        <v>595</v>
      </c>
      <c r="M26" s="20">
        <f>IF(COUNT(B26,C26,E26,G26,I26,K26)=0,"Nicht gespielt",IF(IF(SUM($B$6:$B$39)&gt;0,1)+IF(SUM($C$6:$C$39)&gt;0,1)+IF(SUM($E$6:$E$39)&gt;0,1)+IF(SUM($G$6:$G$39)&gt;0,1)+IF(SUM($I$6:$I$39)&gt;0,1)+IF(SUM($K$6:$K$39)&gt;0,1)-COUNT(B26,C26,E26,G26,I26,K26)&gt;1,"Keine Wertung",L26/(3*COUNT(B26,C26,E26,G26,I26,K26))))</f>
        <v>39.666666666666664</v>
      </c>
      <c r="N26" s="17">
        <f>IF(COUNT(B26,C26,E26,G26,I26,K26)&lt;=0,0,IF(M26="Keine Wertung",L26/COUNT(B26,C26,E26,G26,I26,K26)/3,0))</f>
        <v>0</v>
      </c>
    </row>
    <row r="27" spans="1:14" ht="27.75" customHeight="1">
      <c r="A27" s="8" t="s">
        <v>48</v>
      </c>
      <c r="B27" s="12">
        <v>138</v>
      </c>
      <c r="C27" s="12"/>
      <c r="D27" s="14">
        <f>B27+C27</f>
        <v>138</v>
      </c>
      <c r="E27" s="12">
        <v>119</v>
      </c>
      <c r="F27" s="14">
        <f>E27+D27</f>
        <v>257</v>
      </c>
      <c r="G27" s="12">
        <v>118</v>
      </c>
      <c r="H27" s="14">
        <f>G27+F27</f>
        <v>375</v>
      </c>
      <c r="I27" s="12">
        <v>115</v>
      </c>
      <c r="J27" s="14">
        <f>I27+H27</f>
        <v>490</v>
      </c>
      <c r="K27" s="12">
        <v>120</v>
      </c>
      <c r="L27" s="14">
        <f>K27+J27</f>
        <v>610</v>
      </c>
      <c r="M27" s="20">
        <f>IF(COUNT(B27,C27,E27,G27,I27,K27)=0,"Nicht gespielt",IF(IF(SUM($B$6:$B$39)&gt;0,1)+IF(SUM($C$6:$C$39)&gt;0,1)+IF(SUM($E$6:$E$39)&gt;0,1)+IF(SUM($G$6:$G$39)&gt;0,1)+IF(SUM($I$6:$I$39)&gt;0,1)+IF(SUM($K$6:$K$39)&gt;0,1)-COUNT(B27,C27,E27,G27,I27,K27)&gt;1,"Keine Wertung",L27/(3*COUNT(B27,C27,E27,G27,I27,K27))))</f>
        <v>40.666666666666664</v>
      </c>
      <c r="N27" s="17">
        <f>IF(COUNT(B27,C27,E27,G27,I27,K27)&lt;=0,0,IF(M27="Keine Wertung",L27/COUNT(B27,C27,E27,G27,I27,K27)/3,0))</f>
        <v>0</v>
      </c>
    </row>
    <row r="28" spans="1:14" ht="27.75" customHeight="1">
      <c r="A28" s="8" t="s">
        <v>19</v>
      </c>
      <c r="B28" s="12">
        <v>107</v>
      </c>
      <c r="C28" s="12">
        <v>96</v>
      </c>
      <c r="D28" s="14">
        <f>B28+C28</f>
        <v>203</v>
      </c>
      <c r="E28" s="12">
        <v>113</v>
      </c>
      <c r="F28" s="14">
        <f>E28+D28</f>
        <v>316</v>
      </c>
      <c r="G28" s="12">
        <v>101</v>
      </c>
      <c r="H28" s="14">
        <f>G28+F28</f>
        <v>417</v>
      </c>
      <c r="I28" s="12"/>
      <c r="J28" s="14">
        <f>I28+H28</f>
        <v>417</v>
      </c>
      <c r="K28" s="12"/>
      <c r="L28" s="14">
        <f>K28+J28</f>
        <v>417</v>
      </c>
      <c r="M28" s="20" t="str">
        <f>IF(COUNT(B28,C28,E28,G28,I28,K28)=0,"Nicht gespielt",IF(IF(SUM($B$6:$B$39)&gt;0,1)+IF(SUM($C$6:$C$39)&gt;0,1)+IF(SUM($E$6:$E$39)&gt;0,1)+IF(SUM($G$6:$G$39)&gt;0,1)+IF(SUM($I$6:$I$39)&gt;0,1)+IF(SUM($K$6:$K$39)&gt;0,1)-COUNT(B28,C28,E28,G28,I28,K28)&gt;1,"Keine Wertung",L28/(3*COUNT(B28,C28,E28,G28,I28,K28))))</f>
        <v>Keine Wertung</v>
      </c>
      <c r="N28" s="17">
        <f>IF(COUNT(B28,C28,E28,G28,I28,K28)&lt;=0,0,IF(M28="Keine Wertung",L28/COUNT(B28,C28,E28,G28,I28,K28)/3,0))</f>
        <v>34.75</v>
      </c>
    </row>
    <row r="29" spans="1:14" ht="27.75" customHeight="1">
      <c r="A29" s="10" t="s">
        <v>23</v>
      </c>
      <c r="B29" s="12"/>
      <c r="C29" s="12"/>
      <c r="D29" s="14">
        <f>B29+C29</f>
        <v>0</v>
      </c>
      <c r="E29" s="12"/>
      <c r="F29" s="14">
        <f>E29+D29</f>
        <v>0</v>
      </c>
      <c r="G29" s="12">
        <v>117</v>
      </c>
      <c r="H29" s="14">
        <f>G29+F29</f>
        <v>117</v>
      </c>
      <c r="I29" s="12"/>
      <c r="J29" s="14">
        <f>I29+H29</f>
        <v>117</v>
      </c>
      <c r="K29" s="12">
        <v>116</v>
      </c>
      <c r="L29" s="14">
        <f>K29+J29</f>
        <v>233</v>
      </c>
      <c r="M29" s="20" t="str">
        <f>IF(COUNT(B29,C29,E29,G29,I29,K29)=0,"Nicht gespielt",IF(IF(SUM($B$6:$B$39)&gt;0,1)+IF(SUM($C$6:$C$39)&gt;0,1)+IF(SUM($E$6:$E$39)&gt;0,1)+IF(SUM($G$6:$G$39)&gt;0,1)+IF(SUM($I$6:$I$39)&gt;0,1)+IF(SUM($K$6:$K$39)&gt;0,1)-COUNT(B29,C29,E29,G29,I29,K29)&gt;1,"Keine Wertung",L29/(3*COUNT(B29,C29,E29,G29,I29,K29))))</f>
        <v>Keine Wertung</v>
      </c>
      <c r="N29" s="17">
        <f>IF(COUNT(B29,C29,E29,G29,I29,K29)&lt;=0,0,IF(M29="Keine Wertung",L29/COUNT(B29,C29,E29,G29,I29,K29)/3,0))</f>
        <v>38.833333333333336</v>
      </c>
    </row>
    <row r="30" spans="1:14" ht="27.75" customHeight="1">
      <c r="A30" s="8" t="s">
        <v>50</v>
      </c>
      <c r="B30" s="12">
        <v>117</v>
      </c>
      <c r="C30" s="12">
        <v>120</v>
      </c>
      <c r="D30" s="14">
        <f>B30+C30</f>
        <v>237</v>
      </c>
      <c r="E30" s="12">
        <v>119</v>
      </c>
      <c r="F30" s="14">
        <f>E30+D30</f>
        <v>356</v>
      </c>
      <c r="G30" s="12"/>
      <c r="H30" s="14">
        <f>G30+F30</f>
        <v>356</v>
      </c>
      <c r="I30" s="12"/>
      <c r="J30" s="14">
        <f>I30+H30</f>
        <v>356</v>
      </c>
      <c r="K30" s="12"/>
      <c r="L30" s="14">
        <f>K30+J30</f>
        <v>356</v>
      </c>
      <c r="M30" s="20" t="str">
        <f>IF(COUNT(B30,C30,E30,G30,I30,K30)=0,"Nicht gespielt",IF(IF(SUM($B$6:$B$39)&gt;0,1)+IF(SUM($C$6:$C$39)&gt;0,1)+IF(SUM($E$6:$E$39)&gt;0,1)+IF(SUM($G$6:$G$39)&gt;0,1)+IF(SUM($I$6:$I$39)&gt;0,1)+IF(SUM($K$6:$K$39)&gt;0,1)-COUNT(B30,C30,E30,G30,I30,K30)&gt;1,"Keine Wertung",L30/(3*COUNT(B30,C30,E30,G30,I30,K30))))</f>
        <v>Keine Wertung</v>
      </c>
      <c r="N30" s="17">
        <f>IF(COUNT(B30,C30,E30,G30,I30,K30)&lt;=0,0,IF(M30="Keine Wertung",L30/COUNT(B30,C30,E30,G30,I30,K30)/3,0))</f>
        <v>39.55555555555556</v>
      </c>
    </row>
    <row r="31" spans="1:14" ht="27.75" customHeight="1">
      <c r="A31" s="8" t="s">
        <v>20</v>
      </c>
      <c r="B31" s="12"/>
      <c r="C31" s="12"/>
      <c r="D31" s="14">
        <f>B31+C31</f>
        <v>0</v>
      </c>
      <c r="E31" s="12"/>
      <c r="F31" s="14">
        <f>E31+D31</f>
        <v>0</v>
      </c>
      <c r="G31" s="12"/>
      <c r="H31" s="14">
        <f>G31+F31</f>
        <v>0</v>
      </c>
      <c r="I31" s="12"/>
      <c r="J31" s="14">
        <f>I31+H31</f>
        <v>0</v>
      </c>
      <c r="K31" s="12"/>
      <c r="L31" s="14">
        <f>K31+J31</f>
        <v>0</v>
      </c>
      <c r="M31" s="20" t="str">
        <f>IF(COUNT(B31,C31,E31,G31,I31,K31)=0,"Nicht gespielt",IF(IF(SUM($B$6:$B$39)&gt;0,1)+IF(SUM($C$6:$C$39)&gt;0,1)+IF(SUM($E$6:$E$39)&gt;0,1)+IF(SUM($G$6:$G$39)&gt;0,1)+IF(SUM($I$6:$I$39)&gt;0,1)+IF(SUM($K$6:$K$39)&gt;0,1)-COUNT(B31,C31,E31,G31,I31,K31)&gt;1,"Keine Wertung",L31/(3*COUNT(B31,C31,E31,G31,I31,K31))))</f>
        <v>Nicht gespielt</v>
      </c>
      <c r="N31" s="16">
        <f>IF(COUNT(B31,C31,E31,G31,I31,K31)&lt;=0,0,IF(M31="Keine Wertung",L31/COUNT(B31,C31,E31,G31,I31,K31)/3,0))</f>
        <v>0</v>
      </c>
    </row>
    <row r="32" spans="1:14" ht="27.75" customHeight="1">
      <c r="A32" s="8" t="s">
        <v>16</v>
      </c>
      <c r="B32" s="12"/>
      <c r="C32" s="12"/>
      <c r="D32" s="14">
        <f>B32+C32</f>
        <v>0</v>
      </c>
      <c r="E32" s="12"/>
      <c r="F32" s="14">
        <f>E32+D32</f>
        <v>0</v>
      </c>
      <c r="G32" s="12"/>
      <c r="H32" s="14">
        <f>G32+F32</f>
        <v>0</v>
      </c>
      <c r="I32" s="12"/>
      <c r="J32" s="14">
        <f>I32+H32</f>
        <v>0</v>
      </c>
      <c r="K32" s="12"/>
      <c r="L32" s="14">
        <f>K32+J32</f>
        <v>0</v>
      </c>
      <c r="M32" s="20" t="str">
        <f>IF(COUNT(B32,C32,E32,G32,I32,K32)=0,"Nicht gespielt",IF(IF(SUM($B$6:$B$39)&gt;0,1)+IF(SUM($C$6:$C$39)&gt;0,1)+IF(SUM($E$6:$E$39)&gt;0,1)+IF(SUM($G$6:$G$39)&gt;0,1)+IF(SUM($I$6:$I$39)&gt;0,1)+IF(SUM($K$6:$K$39)&gt;0,1)-COUNT(B32,C32,E32,G32,I32,K32)&gt;1,"Keine Wertung",L32/(3*COUNT(B32,C32,E32,G32,I32,K32))))</f>
        <v>Nicht gespielt</v>
      </c>
      <c r="N32" s="16">
        <f>IF(COUNT(B32,C32,E32,G32,I32,K32)&lt;=0,0,IF(M32="Keine Wertung",L32/COUNT(B32,C32,E32,G32,I32,K32)/3,0))</f>
        <v>0</v>
      </c>
    </row>
    <row r="33" spans="1:14" ht="27.75" customHeight="1">
      <c r="A33" s="8" t="s">
        <v>18</v>
      </c>
      <c r="B33" s="12"/>
      <c r="C33" s="12"/>
      <c r="D33" s="14">
        <f>B33+C33</f>
        <v>0</v>
      </c>
      <c r="E33" s="12"/>
      <c r="F33" s="14">
        <f>E33+D33</f>
        <v>0</v>
      </c>
      <c r="G33" s="12"/>
      <c r="H33" s="14">
        <f>G33+F33</f>
        <v>0</v>
      </c>
      <c r="I33" s="12"/>
      <c r="J33" s="14">
        <f>I33+H33</f>
        <v>0</v>
      </c>
      <c r="K33" s="12"/>
      <c r="L33" s="14">
        <f>K33+J33</f>
        <v>0</v>
      </c>
      <c r="M33" s="20" t="str">
        <f>IF(COUNT(B33,C33,E33,G33,I33,K33)=0,"Nicht gespielt",IF(IF(SUM($B$6:$B$39)&gt;0,1)+IF(SUM($C$6:$C$39)&gt;0,1)+IF(SUM($E$6:$E$39)&gt;0,1)+IF(SUM($G$6:$G$39)&gt;0,1)+IF(SUM($I$6:$I$39)&gt;0,1)+IF(SUM($K$6:$K$39)&gt;0,1)-COUNT(B33,C33,E33,G33,I33,K33)&gt;1,"Keine Wertung",L33/(3*COUNT(B33,C33,E33,G33,I33,K33))))</f>
        <v>Nicht gespielt</v>
      </c>
      <c r="N33" s="17">
        <f>IF(COUNT(B33,C33,E33,G33,I33,K33)&lt;=0,0,IF(M33="Keine Wertung",L33/COUNT(B33,C33,E33,G33,I33,K33)/3,0))</f>
        <v>0</v>
      </c>
    </row>
    <row r="34" spans="1:14" ht="27.75" customHeight="1">
      <c r="A34" s="8" t="s">
        <v>41</v>
      </c>
      <c r="B34" s="12"/>
      <c r="C34" s="12"/>
      <c r="D34" s="14">
        <f>B34+C34</f>
        <v>0</v>
      </c>
      <c r="E34" s="12"/>
      <c r="F34" s="14">
        <f>E34+D34</f>
        <v>0</v>
      </c>
      <c r="G34" s="12"/>
      <c r="H34" s="14">
        <f>G34+F34</f>
        <v>0</v>
      </c>
      <c r="I34" s="12"/>
      <c r="J34" s="14">
        <f>I34+H34</f>
        <v>0</v>
      </c>
      <c r="K34" s="12"/>
      <c r="L34" s="14">
        <f>K34+J34</f>
        <v>0</v>
      </c>
      <c r="M34" s="20" t="str">
        <f>IF(COUNT(B34,C34,E34,G34,I34,K34)=0,"Nicht gespielt",IF(IF(SUM($B$6:$B$39)&gt;0,1)+IF(SUM($C$6:$C$39)&gt;0,1)+IF(SUM($E$6:$E$39)&gt;0,1)+IF(SUM($G$6:$G$39)&gt;0,1)+IF(SUM($I$6:$I$39)&gt;0,1)+IF(SUM($K$6:$K$39)&gt;0,1)-COUNT(B34,C34,E34,G34,I34,K34)&gt;1,"Keine Wertung",L34/(3*COUNT(B34,C34,E34,G34,I34,K34))))</f>
        <v>Nicht gespielt</v>
      </c>
      <c r="N34" s="17">
        <f>IF(COUNT(B34,C34,E34,G34,I34,K34)&lt;=0,0,IF(M34="Keine Wertung",L34/COUNT(B34,C34,E34,G34,I34,K34)/3,0))</f>
        <v>0</v>
      </c>
    </row>
    <row r="35" spans="1:14" ht="27.75" customHeight="1">
      <c r="A35" s="8" t="s">
        <v>38</v>
      </c>
      <c r="B35" s="12"/>
      <c r="C35" s="12"/>
      <c r="D35" s="14">
        <f>B35+C35</f>
        <v>0</v>
      </c>
      <c r="E35" s="12"/>
      <c r="F35" s="14">
        <f>E35+D35</f>
        <v>0</v>
      </c>
      <c r="G35" s="12"/>
      <c r="H35" s="14">
        <f>G35+F35</f>
        <v>0</v>
      </c>
      <c r="I35" s="12"/>
      <c r="J35" s="14">
        <f>I35+H35</f>
        <v>0</v>
      </c>
      <c r="K35" s="12"/>
      <c r="L35" s="14">
        <f>K35+J35</f>
        <v>0</v>
      </c>
      <c r="M35" s="20" t="str">
        <f>IF(COUNT(B35,C35,E35,G35,I35,K35)=0,"Nicht gespielt",IF(IF(SUM($B$6:$B$39)&gt;0,1)+IF(SUM($C$6:$C$39)&gt;0,1)+IF(SUM($E$6:$E$39)&gt;0,1)+IF(SUM($G$6:$G$39)&gt;0,1)+IF(SUM($I$6:$I$39)&gt;0,1)+IF(SUM($K$6:$K$39)&gt;0,1)-COUNT(B35,C35,E35,G35,I35,K35)&gt;1,"Keine Wertung",L35/(3*COUNT(B35,C35,E35,G35,I35,K35))))</f>
        <v>Nicht gespielt</v>
      </c>
      <c r="N35" s="17">
        <f>IF(COUNT(B35,C35,E35,G35,I35,K35)&lt;=0,0,IF(M35="Keine Wertung",L35/COUNT(B35,C35,E35,G35,I35,K35)/3,0))</f>
        <v>0</v>
      </c>
    </row>
    <row r="36" spans="1:14" ht="27.75" customHeight="1">
      <c r="A36" s="8" t="s">
        <v>21</v>
      </c>
      <c r="B36" s="12"/>
      <c r="C36" s="12"/>
      <c r="D36" s="14">
        <f>B36+C36</f>
        <v>0</v>
      </c>
      <c r="E36" s="12"/>
      <c r="F36" s="14">
        <f>E36+D36</f>
        <v>0</v>
      </c>
      <c r="G36" s="12"/>
      <c r="H36" s="14">
        <f>G36+F36</f>
        <v>0</v>
      </c>
      <c r="I36" s="12"/>
      <c r="J36" s="14">
        <f>I36+H36</f>
        <v>0</v>
      </c>
      <c r="K36" s="12"/>
      <c r="L36" s="14">
        <f>K36+J36</f>
        <v>0</v>
      </c>
      <c r="M36" s="20" t="str">
        <f>IF(COUNT(B36,C36,E36,G36,I36,K36)=0,"Nicht gespielt",IF(IF(SUM($B$6:$B$39)&gt;0,1)+IF(SUM($C$6:$C$39)&gt;0,1)+IF(SUM($E$6:$E$39)&gt;0,1)+IF(SUM($G$6:$G$39)&gt;0,1)+IF(SUM($I$6:$I$39)&gt;0,1)+IF(SUM($K$6:$K$39)&gt;0,1)-COUNT(B36,C36,E36,G36,I36,K36)&gt;1,"Keine Wertung",L36/(3*COUNT(B36,C36,E36,G36,I36,K36))))</f>
        <v>Nicht gespielt</v>
      </c>
      <c r="N36" s="17">
        <f>IF(COUNT(B36,C36,E36,G36,I36,K36)&lt;=0,0,IF(M36="Keine Wertung",L36/COUNT(B36,C36,E36,G36,I36,K36)/3,0))</f>
        <v>0</v>
      </c>
    </row>
    <row r="37" spans="1:14" ht="27.75" customHeight="1">
      <c r="A37" s="8" t="s">
        <v>24</v>
      </c>
      <c r="B37" s="12"/>
      <c r="C37" s="12"/>
      <c r="D37" s="14">
        <f>B37+C37</f>
        <v>0</v>
      </c>
      <c r="E37" s="12"/>
      <c r="F37" s="14">
        <f>E37+D37</f>
        <v>0</v>
      </c>
      <c r="G37" s="12"/>
      <c r="H37" s="14">
        <f>G37+F37</f>
        <v>0</v>
      </c>
      <c r="I37" s="12"/>
      <c r="J37" s="14">
        <f>I37+H37</f>
        <v>0</v>
      </c>
      <c r="K37" s="12"/>
      <c r="L37" s="14">
        <f>K37+J37</f>
        <v>0</v>
      </c>
      <c r="M37" s="20" t="str">
        <f>IF(COUNT(B37,C37,E37,G37,I37,K37)=0,"Nicht gespielt",IF(IF(SUM($B$6:$B$39)&gt;0,1)+IF(SUM($C$6:$C$39)&gt;0,1)+IF(SUM($E$6:$E$39)&gt;0,1)+IF(SUM($G$6:$G$39)&gt;0,1)+IF(SUM($I$6:$I$39)&gt;0,1)+IF(SUM($K$6:$K$39)&gt;0,1)-COUNT(B37,C37,E37,G37,I37,K37)&gt;1,"Keine Wertung",L37/(3*COUNT(B37,C37,E37,G37,I37,K37))))</f>
        <v>Nicht gespielt</v>
      </c>
      <c r="N37" s="17">
        <f>IF(COUNT(B37,C37,E37,G37,I37,K37)&lt;=0,0,IF(M37="Keine Wertung",L37/COUNT(B37,C37,E37,G37,I37,K37)/3,0))</f>
        <v>0</v>
      </c>
    </row>
    <row r="38" spans="1:14" ht="27.75" customHeight="1">
      <c r="A38" s="8" t="s">
        <v>37</v>
      </c>
      <c r="B38" s="12"/>
      <c r="C38" s="12"/>
      <c r="D38" s="14">
        <f>B38+C38</f>
        <v>0</v>
      </c>
      <c r="E38" s="12"/>
      <c r="F38" s="14">
        <f>E38+D38</f>
        <v>0</v>
      </c>
      <c r="G38" s="12"/>
      <c r="H38" s="14">
        <f>G38+F38</f>
        <v>0</v>
      </c>
      <c r="I38" s="12"/>
      <c r="J38" s="14">
        <f>I38+H38</f>
        <v>0</v>
      </c>
      <c r="K38" s="12"/>
      <c r="L38" s="14">
        <f>K38+J38</f>
        <v>0</v>
      </c>
      <c r="M38" s="20" t="str">
        <f>IF(COUNT(B38,C38,E38,G38,I38,K38)=0,"Nicht gespielt",IF(IF(SUM($B$6:$B$39)&gt;0,1)+IF(SUM($C$6:$C$39)&gt;0,1)+IF(SUM($E$6:$E$39)&gt;0,1)+IF(SUM($G$6:$G$39)&gt;0,1)+IF(SUM($I$6:$I$39)&gt;0,1)+IF(SUM($K$6:$K$39)&gt;0,1)-COUNT(B38,C38,E38,G38,I38,K38)&gt;1,"Keine Wertung",L38/(3*COUNT(B38,C38,E38,G38,I38,K38))))</f>
        <v>Nicht gespielt</v>
      </c>
      <c r="N38" s="17">
        <f>IF(COUNT(B38,C38,E38,G38,I38,K38)&lt;=0,0,IF(M38="Keine Wertung",L38/COUNT(B38,C38,E38,G38,I38,K38)/3,0))</f>
        <v>0</v>
      </c>
    </row>
    <row r="39" spans="1:14" ht="22.5" customHeight="1" thickBot="1">
      <c r="A39" s="11"/>
      <c r="B39" s="13"/>
      <c r="C39" s="13"/>
      <c r="D39" s="15"/>
      <c r="E39" s="13"/>
      <c r="F39" s="15"/>
      <c r="G39" s="13"/>
      <c r="H39" s="15"/>
      <c r="I39" s="13"/>
      <c r="J39" s="15"/>
      <c r="K39" s="13"/>
      <c r="L39" s="15"/>
      <c r="M39" s="18"/>
      <c r="N39" s="19"/>
    </row>
    <row r="41" ht="20.25">
      <c r="B41" s="6" t="s">
        <v>36</v>
      </c>
    </row>
  </sheetData>
  <mergeCells count="4">
    <mergeCell ref="M4:N4"/>
    <mergeCell ref="M5:N5"/>
    <mergeCell ref="A2:N2"/>
    <mergeCell ref="A1:N1"/>
  </mergeCells>
  <conditionalFormatting sqref="D6:D39">
    <cfRule type="expression" priority="1" dxfId="0" stopIfTrue="1">
      <formula>IF(AVERAGE($B6,$C6)&lt;90,1)</formula>
    </cfRule>
    <cfRule type="expression" priority="2" dxfId="1" stopIfTrue="1">
      <formula>IF(AVERAGE($B6,$C6)&lt;108,1)</formula>
    </cfRule>
    <cfRule type="expression" priority="3" dxfId="2" stopIfTrue="1">
      <formula>IF(AVERAGE($B6,$C6)&gt;=108,1)</formula>
    </cfRule>
  </conditionalFormatting>
  <conditionalFormatting sqref="F6:F39">
    <cfRule type="expression" priority="4" dxfId="0" stopIfTrue="1">
      <formula>IF(AVERAGE($B6,$C6,$E6)&lt;90,1)</formula>
    </cfRule>
    <cfRule type="expression" priority="5" dxfId="1" stopIfTrue="1">
      <formula>IF(AVERAGE($B6,$C6,$E6)&lt;108,1)</formula>
    </cfRule>
    <cfRule type="expression" priority="6" dxfId="2" stopIfTrue="1">
      <formula>IF(AVERAGE($B6,$C6,$E6)&gt;=108,1)</formula>
    </cfRule>
  </conditionalFormatting>
  <conditionalFormatting sqref="H6:H39">
    <cfRule type="expression" priority="7" dxfId="0" stopIfTrue="1">
      <formula>IF(AVERAGE($B6,$C6,$E6,$G6)&lt;90,1)</formula>
    </cfRule>
    <cfRule type="expression" priority="8" dxfId="1" stopIfTrue="1">
      <formula>IF(AVERAGE($B6,$C6,$E6,$G6)&lt;108,1)</formula>
    </cfRule>
    <cfRule type="expression" priority="9" dxfId="2" stopIfTrue="1">
      <formula>IF(AVERAGE($B6,$C6,$E6,$G6)&gt;=108,1)</formula>
    </cfRule>
  </conditionalFormatting>
  <conditionalFormatting sqref="J6:J39">
    <cfRule type="expression" priority="10" dxfId="0" stopIfTrue="1">
      <formula>IF(AVERAGE($B6,$C6,$E6,$G6,$I6)&lt;90,1)</formula>
    </cfRule>
    <cfRule type="expression" priority="11" dxfId="1" stopIfTrue="1">
      <formula>IF(AVERAGE($B6,$C6,$E6,$G6,$I6)&lt;108,1)</formula>
    </cfRule>
    <cfRule type="expression" priority="12" dxfId="2" stopIfTrue="1">
      <formula>IF(AVERAGE($B6,$C6,$E6,$G6,$I6)&gt;=108,1)</formula>
    </cfRule>
  </conditionalFormatting>
  <conditionalFormatting sqref="L6:L39">
    <cfRule type="expression" priority="13" dxfId="0" stopIfTrue="1">
      <formula>IF(AVERAGE($B6,$C6,$E6,$G6,$I6,$K6)&lt;90,1)</formula>
    </cfRule>
    <cfRule type="expression" priority="14" dxfId="1" stopIfTrue="1">
      <formula>IF(AVERAGE($B6,$C6,$E6,$G6,$I6,$K6)&lt;108,1)</formula>
    </cfRule>
    <cfRule type="expression" priority="15" dxfId="2" stopIfTrue="1">
      <formula>IF(AVERAGE($B6,$C6,$E6,$G6,$I6,$K6)&gt;=108,1)</formula>
    </cfRule>
  </conditionalFormatting>
  <conditionalFormatting sqref="M6:N39">
    <cfRule type="cellIs" priority="16" dxfId="0" operator="lessThan" stopIfTrue="1">
      <formula>30</formula>
    </cfRule>
    <cfRule type="cellIs" priority="17" dxfId="1" operator="lessThan" stopIfTrue="1">
      <formula>36</formula>
    </cfRule>
    <cfRule type="cellIs" priority="18" dxfId="2" operator="greaterThanOrEqual" stopIfTrue="1">
      <formula>36</formula>
    </cfRule>
  </conditionalFormatting>
  <conditionalFormatting sqref="B6:C39 K6:K39 I6:I39 G6:G39 E6:E39">
    <cfRule type="cellIs" priority="19" dxfId="0" operator="lessThan" stopIfTrue="1">
      <formula>90</formula>
    </cfRule>
    <cfRule type="cellIs" priority="20" dxfId="1" operator="lessThan" stopIfTrue="1">
      <formula>108</formula>
    </cfRule>
    <cfRule type="cellIs" priority="21" dxfId="2" operator="greaterThanOrEqual" stopIfTrue="1">
      <formula>108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9" r:id="rId1"/>
  <headerFooter alignWithMargins="0">
    <oddFooter>&amp;RAndreas Reese, MGC "AS" Witten `63 e.V., &amp;D,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Standard</cp:lastModifiedBy>
  <cp:lastPrinted>2003-06-29T18:03:45Z</cp:lastPrinted>
  <dcterms:created xsi:type="dcterms:W3CDTF">2001-05-31T12:23:33Z</dcterms:created>
  <dcterms:modified xsi:type="dcterms:W3CDTF">2003-06-29T18:04:50Z</dcterms:modified>
  <cp:category/>
  <cp:version/>
  <cp:contentType/>
  <cp:contentStatus/>
</cp:coreProperties>
</file>