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<sst xmlns="http://schemas.openxmlformats.org/spreadsheetml/2006/main" count="259" uniqueCount="78">
  <si>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</si>
  <si>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</si>
  <si>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</si>
  <si>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</si>
  <si>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</si>
  <si>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</si>
  <si>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</si>
  <si>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</si>
  <si>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</si>
  <si>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</si>
  <si>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</si>
  <si>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</si>
  <si>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</si>
  <si>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</si>
  <si>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</si>
  <si>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</si>
  <si>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</si>
  <si>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</si>
  <si>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</si>
  <si>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</si>
  <si>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</si>
  <si>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</si>
  <si>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</si>
  <si>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</si>
  <si>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</si>
  <si>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</si>
  <si>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</si>
  <si>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</si>
  <si>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</si>
  <si>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</si>
  <si>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</si>
  <si>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</si>
  <si>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</si>
  <si>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</si>
  <si>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</si>
  <si>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</si>
  <si>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</si>
  <si>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</si>
  <si>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</si>
  <si>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</si>
  <si>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</si>
  <si>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</si>
  <si>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</si>
  <si>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</si>
  <si>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Rolf Lenk</t>
  </si>
  <si>
    <t>Maike Adam</t>
  </si>
  <si>
    <t>Andreas Reese</t>
  </si>
  <si>
    <t>Theo Klein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</si>
  <si>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</si>
  <si>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</si>
  <si>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</si>
  <si>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</si>
  <si>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</si>
  <si>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</si>
  <si>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</si>
  <si>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</si>
  <si>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HMC Büttgen</t>
  </si>
  <si>
    <t>Klaus Pondruff</t>
  </si>
  <si>
    <t>Peter Höpner</t>
  </si>
  <si>
    <t>Klaus Dunker</t>
  </si>
  <si>
    <t>Werner Zeisler</t>
  </si>
  <si>
    <t>Volker Bogdahn</t>
  </si>
  <si>
    <t>Max Koll</t>
  </si>
  <si>
    <t>Klaus Schumacher</t>
  </si>
  <si>
    <t>Hans Bernd Heyer</t>
  </si>
  <si>
    <t>Heinz Donsbach</t>
  </si>
  <si>
    <t>Alfred Inck</t>
  </si>
  <si>
    <t>Jürgen Schmitt</t>
  </si>
  <si>
    <t>Heriner Mühlen</t>
  </si>
  <si>
    <t>Herbert Bröker</t>
  </si>
  <si>
    <t>Silvia Romberg</t>
  </si>
  <si>
    <t>Marion Mombauer</t>
  </si>
  <si>
    <t>Burkhard Waptis</t>
  </si>
  <si>
    <t>Heinz-Dieter Schenk</t>
  </si>
  <si>
    <t>Alwine Inck,Oliver Nahr</t>
  </si>
  <si>
    <t>alle Mannschaftsspieler</t>
  </si>
  <si>
    <t>alle</t>
  </si>
  <si>
    <t>1. MT Witten-Herbede am 06.04.08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</si>
</sst>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.75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1.7083333333333333</c:v>
                </c:pt>
                <c:pt idx="1">
                  <c:v>1.9166666666666667</c:v>
                </c:pt>
                <c:pt idx="2">
                  <c:v>1.1666666666666667</c:v>
                </c:pt>
                <c:pt idx="3">
                  <c:v>1.875</c:v>
                </c:pt>
                <c:pt idx="4">
                  <c:v>1.2916666666666667</c:v>
                </c:pt>
                <c:pt idx="5">
                  <c:v>1.875</c:v>
                </c:pt>
                <c:pt idx="6">
                  <c:v>1.2916666666666667</c:v>
                </c:pt>
                <c:pt idx="7">
                  <c:v>1.625</c:v>
                </c:pt>
                <c:pt idx="8">
                  <c:v>1.9583333333333333</c:v>
                </c:pt>
                <c:pt idx="9">
                  <c:v>1.8333333333333333</c:v>
                </c:pt>
                <c:pt idx="10">
                  <c:v>1.0416666666666667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1.7916666666666667</c:v>
                </c:pt>
                <c:pt idx="14">
                  <c:v>2.375</c:v>
                </c:pt>
                <c:pt idx="15">
                  <c:v>2</c:v>
                </c:pt>
                <c:pt idx="16">
                  <c:v>1.8333333333333333</c:v>
                </c:pt>
                <c:pt idx="17">
                  <c:v>1.2083333333333333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At val="1"/>
        <c:auto val="1"/>
        <c:lblOffset val="100"/>
        <c:noMultiLvlLbl val="0"/>
      </c:catAx>
      <c:valAx>
        <c:axId val="4615983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1.375</c:v>
                </c:pt>
                <c:pt idx="1">
                  <c:v>1.9583333333333333</c:v>
                </c:pt>
                <c:pt idx="2">
                  <c:v>1.625</c:v>
                </c:pt>
                <c:pt idx="3">
                  <c:v>2.0416666666666665</c:v>
                </c:pt>
                <c:pt idx="4">
                  <c:v>1.4583333333333333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1.75</c:v>
                </c:pt>
                <c:pt idx="12">
                  <c:v>1.9166666666666667</c:v>
                </c:pt>
                <c:pt idx="13">
                  <c:v>1.7083333333333333</c:v>
                </c:pt>
                <c:pt idx="14">
                  <c:v>2.4166666666666665</c:v>
                </c:pt>
                <c:pt idx="15">
                  <c:v>2.0416666666666665</c:v>
                </c:pt>
                <c:pt idx="16">
                  <c:v>1.875</c:v>
                </c:pt>
                <c:pt idx="17">
                  <c:v>1.4166666666666667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At val="1"/>
        <c:auto val="1"/>
        <c:lblOffset val="100"/>
        <c:noMultiLvlLbl val="0"/>
      </c:catAx>
      <c:valAx>
        <c:axId val="479587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1.6666666666666667</c:v>
                </c:pt>
                <c:pt idx="1">
                  <c:v>1.5416666666666667</c:v>
                </c:pt>
                <c:pt idx="2">
                  <c:v>1.2916666666666667</c:v>
                </c:pt>
                <c:pt idx="3">
                  <c:v>2</c:v>
                </c:pt>
                <c:pt idx="4">
                  <c:v>1.9166666666666667</c:v>
                </c:pt>
                <c:pt idx="5">
                  <c:v>2</c:v>
                </c:pt>
                <c:pt idx="6">
                  <c:v>1.4166666666666667</c:v>
                </c:pt>
                <c:pt idx="7">
                  <c:v>2.0416666666666665</c:v>
                </c:pt>
                <c:pt idx="8">
                  <c:v>2.0416666666666665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1.9583333333333333</c:v>
                </c:pt>
                <c:pt idx="13">
                  <c:v>1.7916666666666667</c:v>
                </c:pt>
                <c:pt idx="14">
                  <c:v>2.1666666666666665</c:v>
                </c:pt>
                <c:pt idx="15">
                  <c:v>2</c:v>
                </c:pt>
                <c:pt idx="16">
                  <c:v>1.875</c:v>
                </c:pt>
                <c:pt idx="17">
                  <c:v>1.5833333333333333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auto val="1"/>
        <c:lblOffset val="100"/>
        <c:noMultiLvlLbl val="0"/>
      </c:catAx>
      <c:valAx>
        <c:axId val="5945108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1.625</c:v>
                </c:pt>
                <c:pt idx="2">
                  <c:v>1.25</c:v>
                </c:pt>
                <c:pt idx="3">
                  <c:v>1.75</c:v>
                </c:pt>
                <c:pt idx="4">
                  <c:v>1.5416666666666667</c:v>
                </c:pt>
                <c:pt idx="5">
                  <c:v>2.0416666666666665</c:v>
                </c:pt>
                <c:pt idx="6">
                  <c:v>1.3333333333333333</c:v>
                </c:pt>
                <c:pt idx="7">
                  <c:v>1.9166666666666667</c:v>
                </c:pt>
                <c:pt idx="8">
                  <c:v>2.2916666666666665</c:v>
                </c:pt>
                <c:pt idx="9">
                  <c:v>1.9583333333333333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1.75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2.3333333333333335</c:v>
                </c:pt>
                <c:pt idx="16">
                  <c:v>2.0416666666666665</c:v>
                </c:pt>
                <c:pt idx="17">
                  <c:v>1.4583333333333333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At val="1"/>
        <c:auto val="1"/>
        <c:lblOffset val="100"/>
        <c:noMultiLvlLbl val="0"/>
      </c:catAx>
      <c:valAx>
        <c:axId val="5080830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1.8333333333333333</c:v>
                </c:pt>
                <c:pt idx="2">
                  <c:v>1.5416666666666667</c:v>
                </c:pt>
                <c:pt idx="3">
                  <c:v>2.4583333333333335</c:v>
                </c:pt>
                <c:pt idx="4">
                  <c:v>1.75</c:v>
                </c:pt>
                <c:pt idx="5">
                  <c:v>2.0833333333333335</c:v>
                </c:pt>
                <c:pt idx="6">
                  <c:v>1.625</c:v>
                </c:pt>
                <c:pt idx="7">
                  <c:v>1.7916666666666667</c:v>
                </c:pt>
                <c:pt idx="8">
                  <c:v>2.3333333333333335</c:v>
                </c:pt>
                <c:pt idx="9">
                  <c:v>1.7916666666666667</c:v>
                </c:pt>
                <c:pt idx="10">
                  <c:v>1.0416666666666667</c:v>
                </c:pt>
                <c:pt idx="11">
                  <c:v>1.7916666666666667</c:v>
                </c:pt>
                <c:pt idx="12">
                  <c:v>1.9583333333333333</c:v>
                </c:pt>
                <c:pt idx="13">
                  <c:v>1.9166666666666667</c:v>
                </c:pt>
                <c:pt idx="14">
                  <c:v>2.6666666666666665</c:v>
                </c:pt>
                <c:pt idx="15">
                  <c:v>2</c:v>
                </c:pt>
                <c:pt idx="16">
                  <c:v>2.2083333333333335</c:v>
                </c:pt>
                <c:pt idx="17">
                  <c:v>1.75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At val="1"/>
        <c:auto val="1"/>
        <c:lblOffset val="100"/>
        <c:noMultiLvlLbl val="0"/>
      </c:catAx>
      <c:valAx>
        <c:axId val="21832254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1.3750000000000002</c:v>
                </c:pt>
                <c:pt idx="3">
                  <c:v>2.025</c:v>
                </c:pt>
                <c:pt idx="4">
                  <c:v>1.5916666666666668</c:v>
                </c:pt>
                <c:pt idx="5">
                  <c:v>1.9666666666666668</c:v>
                </c:pt>
                <c:pt idx="6">
                  <c:v>1.3583333333333334</c:v>
                </c:pt>
                <c:pt idx="7">
                  <c:v>1.8416666666666668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1.0750000000000002</c:v>
                </c:pt>
                <c:pt idx="11">
                  <c:v>1.6083333333333332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2.4083333333333328</c:v>
                </c:pt>
                <c:pt idx="15">
                  <c:v>2.075</c:v>
                </c:pt>
                <c:pt idx="16">
                  <c:v>1.9666666666666668</c:v>
                </c:pt>
                <c:pt idx="17">
                  <c:v>1.4833333333333332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At val="1"/>
        <c:auto val="1"/>
        <c:lblOffset val="100"/>
        <c:noMultiLvlLbl val="0"/>
      </c:catAx>
      <c:valAx>
        <c:axId val="235821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114300</xdr:rowOff>
    </xdr:from>
    <xdr:to>
      <xdr:col>10</xdr:col>
      <xdr:colOff>723900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33400" y="286702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30</v>
      </c>
      <c r="G2">
        <f>Eingabe!E97</f>
        <v>34</v>
      </c>
      <c r="H2">
        <f aca="true" t="shared" si="0" ref="H2:H8">SUM(D2:G2)</f>
        <v>127</v>
      </c>
      <c r="I2">
        <f aca="true" t="shared" si="1" ref="I2:I8">MAX(D2:G2)-MIN(D2:G2)</f>
        <v>4</v>
      </c>
    </row>
    <row r="3" spans="1:9" ht="12.75">
      <c r="A3" t="s">
        <v>15</v>
      </c>
      <c r="B3" t="s">
        <v>6</v>
      </c>
      <c r="C3" t="str">
        <f>Eingabe!G77</f>
        <v>Hans Bernd Heyer</v>
      </c>
      <c r="D3">
        <f>Eingabe!G97</f>
        <v>36</v>
      </c>
      <c r="E3">
        <f>Eingabe!H97</f>
        <v>36</v>
      </c>
      <c r="F3">
        <f>Eingabe!I97</f>
        <v>30</v>
      </c>
      <c r="G3">
        <f>Eingabe!J97</f>
        <v>32</v>
      </c>
      <c r="H3">
        <f t="shared" si="0"/>
        <v>134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Alwine Inck,Oliver Nahr</v>
      </c>
      <c r="D4">
        <f>Eingabe!L97</f>
        <v>44</v>
      </c>
      <c r="E4">
        <f>Eingabe!M97</f>
        <v>36</v>
      </c>
      <c r="F4">
        <f>Eingabe!M97</f>
        <v>36</v>
      </c>
      <c r="G4">
        <f>Eingabe!N97</f>
        <v>32</v>
      </c>
      <c r="H4">
        <f t="shared" si="0"/>
        <v>148</v>
      </c>
      <c r="I4">
        <f t="shared" si="1"/>
        <v>12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32</v>
      </c>
      <c r="E5">
        <f>Eingabe!R97</f>
        <v>30</v>
      </c>
      <c r="F5">
        <f>Eingabe!S97</f>
        <v>28</v>
      </c>
      <c r="G5">
        <f>Eingabe!T97</f>
        <v>24</v>
      </c>
      <c r="H5">
        <f t="shared" si="0"/>
        <v>114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30</v>
      </c>
      <c r="F6">
        <f>Eingabe!X97</f>
        <v>32</v>
      </c>
      <c r="G6">
        <f>Eingabe!Y97</f>
        <v>32</v>
      </c>
      <c r="H6">
        <f t="shared" si="0"/>
        <v>122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Jürgen Schmitt</v>
      </c>
      <c r="D7">
        <f>Eingabe!AA97</f>
        <v>30</v>
      </c>
      <c r="E7">
        <f>Eingabe!AB97</f>
        <v>30</v>
      </c>
      <c r="F7">
        <f>Eingabe!AC97</f>
        <v>30</v>
      </c>
      <c r="G7">
        <f>Eingabe!AD97</f>
        <v>34</v>
      </c>
      <c r="H7">
        <f t="shared" si="0"/>
        <v>124</v>
      </c>
      <c r="I7">
        <f t="shared" si="1"/>
        <v>4</v>
      </c>
    </row>
    <row r="8" spans="3:9" ht="12.75">
      <c r="C8" s="4" t="s">
        <v>0</v>
      </c>
      <c r="D8" s="4">
        <f>SUM(D2:D7)</f>
        <v>201</v>
      </c>
      <c r="E8" s="4">
        <f>SUM(E2:E7)</f>
        <v>194</v>
      </c>
      <c r="F8" s="4">
        <f>SUM(F2:F7)</f>
        <v>186</v>
      </c>
      <c r="G8" s="4">
        <f>SUM(G2:G7)</f>
        <v>188</v>
      </c>
      <c r="H8" s="4">
        <f t="shared" si="0"/>
        <v>769</v>
      </c>
      <c r="I8" s="4">
        <f t="shared" si="1"/>
        <v>15</v>
      </c>
    </row>
    <row r="10" spans="1:9" ht="12.75">
      <c r="A10" t="s">
        <v>14</v>
      </c>
      <c r="B10" t="s">
        <v>6</v>
      </c>
      <c r="C10" t="str">
        <f>Eingabe!B2</f>
        <v>Rolf Lenk</v>
      </c>
      <c r="D10">
        <f>Eingabe!B22</f>
        <v>33</v>
      </c>
      <c r="E10">
        <f>Eingabe!C22</f>
        <v>32</v>
      </c>
      <c r="F10">
        <f>Eingabe!D22</f>
        <v>36</v>
      </c>
      <c r="G10">
        <f>Eingabe!E22</f>
        <v>34</v>
      </c>
      <c r="H10">
        <f aca="true" t="shared" si="2" ref="H10:H16">SUM(D10:G10)</f>
        <v>135</v>
      </c>
      <c r="I10">
        <f aca="true" t="shared" si="3" ref="I10:I16">MAX(D10:G10)-MIN(D10:G10)</f>
        <v>4</v>
      </c>
    </row>
    <row r="11" spans="1:9" ht="12.75">
      <c r="A11" t="s">
        <v>14</v>
      </c>
      <c r="B11" t="s">
        <v>6</v>
      </c>
      <c r="C11" t="str">
        <f>Eingabe!G2</f>
        <v>Maike Adam</v>
      </c>
      <c r="D11">
        <f>Eingabe!G22</f>
        <v>33</v>
      </c>
      <c r="E11">
        <f>Eingabe!H22</f>
        <v>34</v>
      </c>
      <c r="F11">
        <f>Eingabe!I22</f>
        <v>32</v>
      </c>
      <c r="G11">
        <f>Eingabe!J22</f>
        <v>35</v>
      </c>
      <c r="H11">
        <f t="shared" si="2"/>
        <v>134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Andreas Reese</v>
      </c>
      <c r="D12">
        <f>Eingabe!L22</f>
        <v>28</v>
      </c>
      <c r="E12">
        <f>Eingabe!M22</f>
        <v>28</v>
      </c>
      <c r="F12">
        <f>Eingabe!M22</f>
        <v>28</v>
      </c>
      <c r="G12">
        <f>Eingabe!N22</f>
        <v>29</v>
      </c>
      <c r="H12">
        <f t="shared" si="2"/>
        <v>113</v>
      </c>
      <c r="I12">
        <f t="shared" si="3"/>
        <v>1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29</v>
      </c>
      <c r="E13">
        <f>Eingabe!R22</f>
        <v>28</v>
      </c>
      <c r="F13">
        <f>Eingabe!S22</f>
        <v>27</v>
      </c>
      <c r="G13">
        <f>Eingabe!T22</f>
        <v>29</v>
      </c>
      <c r="H13">
        <f t="shared" si="2"/>
        <v>113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26</v>
      </c>
      <c r="E14">
        <f>Eingabe!W22</f>
        <v>29</v>
      </c>
      <c r="F14">
        <f>Eingabe!X22</f>
        <v>27</v>
      </c>
      <c r="G14">
        <f>Eingabe!Y22</f>
        <v>29</v>
      </c>
      <c r="H14">
        <f t="shared" si="2"/>
        <v>111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30</v>
      </c>
      <c r="E15">
        <f>Eingabe!AB22</f>
        <v>29</v>
      </c>
      <c r="F15">
        <f>Eingabe!AC22</f>
        <v>25</v>
      </c>
      <c r="G15">
        <f>Eingabe!AD22</f>
        <v>31</v>
      </c>
      <c r="H15">
        <f>SUM(D15:G15)</f>
        <v>115</v>
      </c>
      <c r="I15">
        <f>MAX(D15:G15)-MIN(D15:G15)</f>
        <v>6</v>
      </c>
    </row>
    <row r="16" spans="3:9" ht="12.75">
      <c r="C16" s="4" t="s">
        <v>0</v>
      </c>
      <c r="D16" s="4">
        <f>SUM(D10:D15)</f>
        <v>179</v>
      </c>
      <c r="E16" s="4">
        <f>SUM(E10:E15)</f>
        <v>180</v>
      </c>
      <c r="F16" s="4">
        <f>SUM(F10:F15)</f>
        <v>175</v>
      </c>
      <c r="G16" s="4">
        <f>SUM(G10:G15)</f>
        <v>187</v>
      </c>
      <c r="H16" s="4">
        <f t="shared" si="2"/>
        <v>721</v>
      </c>
      <c r="I16" s="4">
        <f t="shared" si="3"/>
        <v>12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36</v>
      </c>
      <c r="E18">
        <f>Eingabe!C72</f>
        <v>31</v>
      </c>
      <c r="F18">
        <f>Eingabe!D72</f>
        <v>31</v>
      </c>
      <c r="G18">
        <f>Eingabe!E72</f>
        <v>36</v>
      </c>
      <c r="H18">
        <f aca="true" t="shared" si="4" ref="H18:H24">SUM(D18:G18)</f>
        <v>134</v>
      </c>
      <c r="I18">
        <f aca="true" t="shared" si="5" ref="I18:I24">MAX(D18:G18)-MIN(D18:G18)</f>
        <v>5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29</v>
      </c>
      <c r="E19">
        <f>Eingabe!H72</f>
        <v>31</v>
      </c>
      <c r="F19">
        <f>Eingabe!I72</f>
        <v>32</v>
      </c>
      <c r="G19">
        <f>Eingabe!J72</f>
        <v>31</v>
      </c>
      <c r="H19">
        <f t="shared" si="4"/>
        <v>123</v>
      </c>
      <c r="I19">
        <f t="shared" si="5"/>
        <v>3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31</v>
      </c>
      <c r="E20">
        <f>Eingabe!M72</f>
        <v>33</v>
      </c>
      <c r="F20">
        <f>Eingabe!M72</f>
        <v>33</v>
      </c>
      <c r="G20">
        <f>Eingabe!N72</f>
        <v>27</v>
      </c>
      <c r="H20">
        <f t="shared" si="4"/>
        <v>124</v>
      </c>
      <c r="I20">
        <f t="shared" si="5"/>
        <v>6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32</v>
      </c>
      <c r="E21">
        <f>Eingabe!R72</f>
        <v>35</v>
      </c>
      <c r="F21">
        <f>Eingabe!S72</f>
        <v>32</v>
      </c>
      <c r="G21">
        <f>Eingabe!T72</f>
        <v>32</v>
      </c>
      <c r="H21">
        <f t="shared" si="4"/>
        <v>131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31</v>
      </c>
      <c r="E22">
        <f>Eingabe!W72</f>
        <v>36</v>
      </c>
      <c r="F22">
        <f>Eingabe!X72</f>
        <v>32</v>
      </c>
      <c r="G22">
        <f>Eingabe!Y72</f>
        <v>27</v>
      </c>
      <c r="H22">
        <f>SUM(D22:G22)</f>
        <v>126</v>
      </c>
      <c r="I22">
        <f>MAX(D22:G22)-MIN(D22:G22)</f>
        <v>9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32</v>
      </c>
      <c r="E23">
        <f>Eingabe!AB72</f>
        <v>28</v>
      </c>
      <c r="F23">
        <f>Eingabe!AC72</f>
        <v>32</v>
      </c>
      <c r="G23">
        <f>Eingabe!AD72</f>
        <v>31</v>
      </c>
      <c r="H23">
        <f t="shared" si="4"/>
        <v>123</v>
      </c>
      <c r="I23">
        <f t="shared" si="5"/>
        <v>4</v>
      </c>
    </row>
    <row r="24" spans="3:9" ht="12.75">
      <c r="C24" s="4" t="s">
        <v>0</v>
      </c>
      <c r="D24" s="4">
        <f>SUM(D18:D23)</f>
        <v>191</v>
      </c>
      <c r="E24" s="4">
        <f>SUM(E18:E23)</f>
        <v>194</v>
      </c>
      <c r="F24" s="4">
        <f>SUM(F18:F23)</f>
        <v>192</v>
      </c>
      <c r="G24" s="4">
        <f>SUM(G18:G23)</f>
        <v>184</v>
      </c>
      <c r="H24" s="4">
        <f t="shared" si="4"/>
        <v>761</v>
      </c>
      <c r="I24" s="4">
        <f t="shared" si="5"/>
        <v>10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56</v>
      </c>
      <c r="B26" t="s">
        <v>6</v>
      </c>
      <c r="C26" t="str">
        <f>Eingabe!B27</f>
        <v>Norman Mandel</v>
      </c>
      <c r="D26">
        <f>Eingabe!B47</f>
        <v>34</v>
      </c>
      <c r="E26">
        <f>Eingabe!C47</f>
        <v>35</v>
      </c>
      <c r="F26">
        <f>Eingabe!D47</f>
        <v>34</v>
      </c>
      <c r="G26">
        <f>Eingabe!E47</f>
        <v>30</v>
      </c>
      <c r="H26">
        <f aca="true" t="shared" si="6" ref="H26:H32">SUM(D26:G26)</f>
        <v>133</v>
      </c>
      <c r="I26">
        <f aca="true" t="shared" si="7" ref="I26:I32">MAX(D26:G26)-MIN(D26:G26)</f>
        <v>5</v>
      </c>
    </row>
    <row r="27" spans="1:9" ht="12.75">
      <c r="A27" t="s">
        <v>56</v>
      </c>
      <c r="B27" t="s">
        <v>6</v>
      </c>
      <c r="C27" t="str">
        <f>Eingabe!G27</f>
        <v>Gerd Becker</v>
      </c>
      <c r="D27">
        <f>Eingabe!G47</f>
        <v>35</v>
      </c>
      <c r="E27">
        <f>Eingabe!H47</f>
        <v>32</v>
      </c>
      <c r="F27">
        <f>Eingabe!I47</f>
        <v>34</v>
      </c>
      <c r="G27">
        <f>Eingabe!J47</f>
        <v>27</v>
      </c>
      <c r="H27">
        <f t="shared" si="6"/>
        <v>128</v>
      </c>
      <c r="I27">
        <f t="shared" si="7"/>
        <v>8</v>
      </c>
    </row>
    <row r="28" spans="1:9" ht="12.75">
      <c r="A28" t="s">
        <v>56</v>
      </c>
      <c r="B28" t="s">
        <v>6</v>
      </c>
      <c r="C28" t="str">
        <f>Eingabe!L27</f>
        <v>Frank Völzke</v>
      </c>
      <c r="D28">
        <f>Eingabe!L47</f>
        <v>32</v>
      </c>
      <c r="E28">
        <f>Eingabe!M47</f>
        <v>28</v>
      </c>
      <c r="F28">
        <f>Eingabe!M47</f>
        <v>28</v>
      </c>
      <c r="G28">
        <f>Eingabe!N47</f>
        <v>31</v>
      </c>
      <c r="H28">
        <f t="shared" si="6"/>
        <v>119</v>
      </c>
      <c r="I28">
        <f t="shared" si="7"/>
        <v>4</v>
      </c>
    </row>
    <row r="29" spans="1:9" ht="12.75">
      <c r="A29" t="s">
        <v>56</v>
      </c>
      <c r="B29" t="s">
        <v>6</v>
      </c>
      <c r="C29" t="str">
        <f>Eingabe!Q27</f>
        <v>Jürgen Quandt</v>
      </c>
      <c r="D29">
        <f>Eingabe!Q47</f>
        <v>32</v>
      </c>
      <c r="E29">
        <f>Eingabe!R47</f>
        <v>29</v>
      </c>
      <c r="F29">
        <f>Eingabe!S47</f>
        <v>32</v>
      </c>
      <c r="G29">
        <f>Eingabe!T47</f>
        <v>27</v>
      </c>
      <c r="H29">
        <f t="shared" si="6"/>
        <v>120</v>
      </c>
      <c r="I29">
        <f t="shared" si="7"/>
        <v>5</v>
      </c>
    </row>
    <row r="30" spans="1:9" ht="12.75">
      <c r="A30" t="s">
        <v>56</v>
      </c>
      <c r="B30" t="s">
        <v>6</v>
      </c>
      <c r="C30" t="str">
        <f>Eingabe!V27</f>
        <v>Thomas Wehner</v>
      </c>
      <c r="D30">
        <f>Eingabe!V47</f>
        <v>29</v>
      </c>
      <c r="E30">
        <f>Eingabe!W47</f>
        <v>36</v>
      </c>
      <c r="F30">
        <f>Eingabe!X47</f>
        <v>29</v>
      </c>
      <c r="G30">
        <f>Eingabe!Y47</f>
        <v>28</v>
      </c>
      <c r="H30">
        <f t="shared" si="6"/>
        <v>122</v>
      </c>
      <c r="I30">
        <f t="shared" si="7"/>
        <v>8</v>
      </c>
    </row>
    <row r="31" spans="1:9" ht="12.75">
      <c r="A31" t="s">
        <v>56</v>
      </c>
      <c r="B31" t="s">
        <v>6</v>
      </c>
      <c r="C31" t="str">
        <f>Eingabe!AA27</f>
        <v>Dirk Mühlenbeck</v>
      </c>
      <c r="D31">
        <f>Eingabe!AA47</f>
        <v>32</v>
      </c>
      <c r="E31">
        <f>Eingabe!AB47</f>
        <v>31</v>
      </c>
      <c r="F31">
        <f>Eingabe!AC47</f>
        <v>31</v>
      </c>
      <c r="G31">
        <f>Eingabe!AD47</f>
        <v>35</v>
      </c>
      <c r="H31">
        <f t="shared" si="6"/>
        <v>129</v>
      </c>
      <c r="I31">
        <f t="shared" si="7"/>
        <v>4</v>
      </c>
    </row>
    <row r="32" spans="3:9" ht="12.75">
      <c r="C32" s="4" t="s">
        <v>0</v>
      </c>
      <c r="D32" s="4">
        <f>SUM(D26:D31)</f>
        <v>194</v>
      </c>
      <c r="E32" s="4">
        <f>SUM(E26:E31)</f>
        <v>191</v>
      </c>
      <c r="F32" s="4">
        <f>SUM(F26:F31)</f>
        <v>188</v>
      </c>
      <c r="G32" s="4">
        <f>SUM(G26:G31)</f>
        <v>178</v>
      </c>
      <c r="H32" s="4">
        <f t="shared" si="6"/>
        <v>751</v>
      </c>
      <c r="I32" s="4">
        <f t="shared" si="7"/>
        <v>16</v>
      </c>
    </row>
    <row r="34" spans="1:9" ht="12.75">
      <c r="A34" t="s">
        <v>20</v>
      </c>
      <c r="B34" t="s">
        <v>6</v>
      </c>
      <c r="C34" t="str">
        <f>Eingabe!B102</f>
        <v>Heriner Mühlen</v>
      </c>
      <c r="D34">
        <f>Eingabe!B122</f>
        <v>38</v>
      </c>
      <c r="E34">
        <f>Eingabe!C122</f>
        <v>36</v>
      </c>
      <c r="F34">
        <f>Eingabe!D122</f>
        <v>33</v>
      </c>
      <c r="G34">
        <f>Eingabe!E122</f>
        <v>32</v>
      </c>
      <c r="H34">
        <f aca="true" t="shared" si="8" ref="H34:H40">SUM(D34:G34)</f>
        <v>139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Herbert Bröker</v>
      </c>
      <c r="D35">
        <f>Eingabe!G122</f>
        <v>39</v>
      </c>
      <c r="E35">
        <f>Eingabe!H122</f>
        <v>38</v>
      </c>
      <c r="F35">
        <f>Eingabe!I122</f>
        <v>35</v>
      </c>
      <c r="G35">
        <f>Eingabe!J122</f>
        <v>32</v>
      </c>
      <c r="H35">
        <f t="shared" si="8"/>
        <v>144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Silvia Romberg</v>
      </c>
      <c r="D36">
        <f>Eingabe!L122</f>
        <v>37</v>
      </c>
      <c r="E36">
        <f>Eingabe!M122</f>
        <v>37</v>
      </c>
      <c r="F36">
        <f>Eingabe!M122</f>
        <v>37</v>
      </c>
      <c r="G36">
        <f>Eingabe!N122</f>
        <v>36</v>
      </c>
      <c r="H36">
        <f t="shared" si="8"/>
        <v>147</v>
      </c>
      <c r="I36">
        <f t="shared" si="9"/>
        <v>1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32</v>
      </c>
      <c r="E37">
        <f>Eingabe!R122</f>
        <v>33</v>
      </c>
      <c r="F37">
        <f>Eingabe!S122</f>
        <v>33</v>
      </c>
      <c r="G37">
        <f>Eingabe!T122</f>
        <v>29</v>
      </c>
      <c r="H37">
        <f t="shared" si="8"/>
        <v>127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35</v>
      </c>
      <c r="E38">
        <f>Eingabe!W122</f>
        <v>34</v>
      </c>
      <c r="F38">
        <f>Eingabe!X122</f>
        <v>34</v>
      </c>
      <c r="G38">
        <f>Eingabe!Y122</f>
        <v>37</v>
      </c>
      <c r="H38">
        <f t="shared" si="8"/>
        <v>140</v>
      </c>
      <c r="I38">
        <f t="shared" si="9"/>
        <v>3</v>
      </c>
    </row>
    <row r="39" spans="1:9" ht="12.75">
      <c r="A39" t="s">
        <v>20</v>
      </c>
      <c r="B39" t="s">
        <v>6</v>
      </c>
      <c r="C39" t="str">
        <f>Eingabe!AA102</f>
        <v>Heinz-Dieter Schenk</v>
      </c>
      <c r="D39">
        <f>Eingabe!AA122</f>
        <v>30</v>
      </c>
      <c r="E39">
        <f>Eingabe!AB122</f>
        <v>30</v>
      </c>
      <c r="F39">
        <f>Eingabe!AC122</f>
        <v>31</v>
      </c>
      <c r="G39">
        <f>Eingabe!AD122</f>
        <v>32</v>
      </c>
      <c r="H39">
        <f t="shared" si="8"/>
        <v>123</v>
      </c>
      <c r="I39">
        <f t="shared" si="9"/>
        <v>2</v>
      </c>
    </row>
    <row r="40" spans="3:9" ht="12.75">
      <c r="C40" s="4" t="s">
        <v>0</v>
      </c>
      <c r="D40" s="4">
        <f>SUM(D34:D39)</f>
        <v>211</v>
      </c>
      <c r="E40" s="4">
        <f>SUM(E34:E39)</f>
        <v>208</v>
      </c>
      <c r="F40" s="4">
        <f>SUM(F34:F39)</f>
        <v>203</v>
      </c>
      <c r="G40" s="4">
        <f>SUM(G34:G39)</f>
        <v>198</v>
      </c>
      <c r="H40" s="4">
        <f t="shared" si="8"/>
        <v>820</v>
      </c>
      <c r="I40" s="4">
        <f t="shared" si="9"/>
        <v>13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77</v>
      </c>
      <c r="AF1" t="s">
        <v>5</v>
      </c>
    </row>
    <row r="2" spans="1:42" ht="12.75">
      <c r="A2" s="36"/>
      <c r="B2" s="58" t="s">
        <v>44</v>
      </c>
      <c r="C2" s="59"/>
      <c r="D2" s="59"/>
      <c r="E2" s="60"/>
      <c r="F2" s="36"/>
      <c r="G2" s="58" t="s">
        <v>45</v>
      </c>
      <c r="H2" s="59"/>
      <c r="I2" s="59"/>
      <c r="J2" s="60"/>
      <c r="K2" s="36"/>
      <c r="L2" s="58" t="s">
        <v>46</v>
      </c>
      <c r="M2" s="59"/>
      <c r="N2" s="59"/>
      <c r="O2" s="60"/>
      <c r="P2" s="36"/>
      <c r="Q2" s="58" t="s">
        <v>47</v>
      </c>
      <c r="R2" s="59"/>
      <c r="S2" s="59"/>
      <c r="T2" s="60"/>
      <c r="U2" s="36"/>
      <c r="V2" s="58" t="s">
        <v>48</v>
      </c>
      <c r="W2" s="59"/>
      <c r="X2" s="59"/>
      <c r="Y2" s="60"/>
      <c r="Z2" s="36"/>
      <c r="AA2" s="58" t="s">
        <v>49</v>
      </c>
      <c r="AB2" s="59"/>
      <c r="AC2" s="59"/>
      <c r="AD2" s="60"/>
      <c r="AE2" s="18"/>
      <c r="AF2" s="61" t="s">
        <v>21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2</v>
      </c>
      <c r="E4" s="40">
        <v>2</v>
      </c>
      <c r="F4" s="39">
        <v>1</v>
      </c>
      <c r="G4" s="25">
        <v>2</v>
      </c>
      <c r="H4" s="26">
        <v>2</v>
      </c>
      <c r="I4" s="27">
        <v>3</v>
      </c>
      <c r="J4" s="40">
        <v>2</v>
      </c>
      <c r="K4" s="39">
        <v>1</v>
      </c>
      <c r="L4" s="25">
        <v>2</v>
      </c>
      <c r="M4" s="26">
        <v>1</v>
      </c>
      <c r="N4" s="27">
        <v>1</v>
      </c>
      <c r="O4" s="40">
        <v>1</v>
      </c>
      <c r="P4" s="39">
        <v>1</v>
      </c>
      <c r="Q4" s="25">
        <v>2</v>
      </c>
      <c r="R4" s="26">
        <v>2</v>
      </c>
      <c r="S4" s="27">
        <v>2</v>
      </c>
      <c r="T4" s="40">
        <v>1</v>
      </c>
      <c r="U4" s="39">
        <v>1</v>
      </c>
      <c r="V4" s="25">
        <v>1</v>
      </c>
      <c r="W4" s="26">
        <v>2</v>
      </c>
      <c r="X4" s="27">
        <v>2</v>
      </c>
      <c r="Y4" s="40">
        <v>2</v>
      </c>
      <c r="Z4" s="39">
        <v>1</v>
      </c>
      <c r="AA4" s="25">
        <v>2</v>
      </c>
      <c r="AB4" s="26">
        <v>1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2</v>
      </c>
      <c r="D5" s="30">
        <v>1</v>
      </c>
      <c r="E5" s="41">
        <v>2</v>
      </c>
      <c r="F5" s="39">
        <v>2</v>
      </c>
      <c r="G5" s="28">
        <v>3</v>
      </c>
      <c r="H5" s="29">
        <v>4</v>
      </c>
      <c r="I5" s="30">
        <v>1</v>
      </c>
      <c r="J5" s="41">
        <v>2</v>
      </c>
      <c r="K5" s="39">
        <v>2</v>
      </c>
      <c r="L5" s="28">
        <v>1</v>
      </c>
      <c r="M5" s="29">
        <v>2</v>
      </c>
      <c r="N5" s="30">
        <v>2</v>
      </c>
      <c r="O5" s="41">
        <v>2</v>
      </c>
      <c r="P5" s="39">
        <v>2</v>
      </c>
      <c r="Q5" s="28">
        <v>2</v>
      </c>
      <c r="R5" s="29">
        <v>2</v>
      </c>
      <c r="S5" s="30">
        <v>1</v>
      </c>
      <c r="T5" s="41">
        <v>1</v>
      </c>
      <c r="U5" s="39">
        <v>2</v>
      </c>
      <c r="V5" s="28">
        <v>2</v>
      </c>
      <c r="W5" s="29">
        <v>2</v>
      </c>
      <c r="X5" s="30">
        <v>2</v>
      </c>
      <c r="Y5" s="41">
        <v>1</v>
      </c>
      <c r="Z5" s="39">
        <v>2</v>
      </c>
      <c r="AA5" s="28">
        <v>1</v>
      </c>
      <c r="AB5" s="29">
        <v>2</v>
      </c>
      <c r="AC5" s="30">
        <v>2</v>
      </c>
      <c r="AD5" s="41">
        <v>4</v>
      </c>
      <c r="AE5" s="9">
        <v>2</v>
      </c>
      <c r="AF5" s="10"/>
      <c r="AG5" s="10"/>
      <c r="AH5" s="10"/>
      <c r="AI5" s="11"/>
    </row>
    <row r="6" spans="1:35" ht="12.75">
      <c r="A6" s="39">
        <v>3</v>
      </c>
      <c r="B6" s="31">
        <v>1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2</v>
      </c>
      <c r="J6" s="41">
        <v>1</v>
      </c>
      <c r="K6" s="39">
        <v>3</v>
      </c>
      <c r="L6" s="31">
        <v>1</v>
      </c>
      <c r="M6" s="30">
        <v>1</v>
      </c>
      <c r="N6" s="30">
        <v>1</v>
      </c>
      <c r="O6" s="41">
        <v>1</v>
      </c>
      <c r="P6" s="39">
        <v>3</v>
      </c>
      <c r="Q6" s="31">
        <v>2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2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3</v>
      </c>
      <c r="H7" s="30">
        <v>1</v>
      </c>
      <c r="I7" s="30">
        <v>1</v>
      </c>
      <c r="J7" s="41">
        <v>6</v>
      </c>
      <c r="K7" s="39">
        <v>4</v>
      </c>
      <c r="L7" s="31">
        <v>2</v>
      </c>
      <c r="M7" s="30">
        <v>1</v>
      </c>
      <c r="N7" s="30">
        <v>2</v>
      </c>
      <c r="O7" s="41">
        <v>1</v>
      </c>
      <c r="P7" s="39">
        <v>4</v>
      </c>
      <c r="Q7" s="31">
        <v>2</v>
      </c>
      <c r="R7" s="30">
        <v>2</v>
      </c>
      <c r="S7" s="30">
        <v>1</v>
      </c>
      <c r="T7" s="41">
        <v>1</v>
      </c>
      <c r="U7" s="39">
        <v>4</v>
      </c>
      <c r="V7" s="31">
        <v>2</v>
      </c>
      <c r="W7" s="30">
        <v>2</v>
      </c>
      <c r="X7" s="30">
        <v>2</v>
      </c>
      <c r="Y7" s="41">
        <v>1</v>
      </c>
      <c r="Z7" s="39">
        <v>4</v>
      </c>
      <c r="AA7" s="31">
        <v>2</v>
      </c>
      <c r="AB7" s="30">
        <v>3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2</v>
      </c>
      <c r="M8" s="30">
        <v>2</v>
      </c>
      <c r="N8" s="30">
        <v>2</v>
      </c>
      <c r="O8" s="41">
        <v>1</v>
      </c>
      <c r="P8" s="39">
        <v>5</v>
      </c>
      <c r="Q8" s="31">
        <v>1</v>
      </c>
      <c r="R8" s="30">
        <v>1</v>
      </c>
      <c r="S8" s="30">
        <v>1</v>
      </c>
      <c r="T8" s="41">
        <v>1</v>
      </c>
      <c r="U8" s="39">
        <v>5</v>
      </c>
      <c r="V8" s="31">
        <v>1</v>
      </c>
      <c r="W8" s="30">
        <v>1</v>
      </c>
      <c r="X8" s="30">
        <v>1</v>
      </c>
      <c r="Y8" s="41">
        <v>1</v>
      </c>
      <c r="Z8" s="39">
        <v>5</v>
      </c>
      <c r="AA8" s="31">
        <v>1</v>
      </c>
      <c r="AB8" s="30">
        <v>1</v>
      </c>
      <c r="AC8" s="30">
        <v>1</v>
      </c>
      <c r="AD8" s="41">
        <v>1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2</v>
      </c>
      <c r="C9" s="30">
        <v>2</v>
      </c>
      <c r="D9" s="30">
        <v>2</v>
      </c>
      <c r="E9" s="41">
        <v>2</v>
      </c>
      <c r="F9" s="39">
        <v>6</v>
      </c>
      <c r="G9" s="31">
        <v>2</v>
      </c>
      <c r="H9" s="30">
        <v>2</v>
      </c>
      <c r="I9" s="30">
        <v>2</v>
      </c>
      <c r="J9" s="41">
        <v>2</v>
      </c>
      <c r="K9" s="39">
        <v>6</v>
      </c>
      <c r="L9" s="31">
        <v>2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2</v>
      </c>
      <c r="S9" s="30">
        <v>2</v>
      </c>
      <c r="T9" s="41">
        <v>2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2</v>
      </c>
      <c r="AB9" s="30">
        <v>1</v>
      </c>
      <c r="AC9" s="30">
        <v>2</v>
      </c>
      <c r="AD9" s="41">
        <v>2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1</v>
      </c>
      <c r="D10" s="30">
        <v>2</v>
      </c>
      <c r="E10" s="41">
        <v>1</v>
      </c>
      <c r="F10" s="39">
        <v>7</v>
      </c>
      <c r="G10" s="31">
        <v>2</v>
      </c>
      <c r="H10" s="30">
        <v>2</v>
      </c>
      <c r="I10" s="30">
        <v>1</v>
      </c>
      <c r="J10" s="41">
        <v>1</v>
      </c>
      <c r="K10" s="39">
        <v>7</v>
      </c>
      <c r="L10" s="31">
        <v>1</v>
      </c>
      <c r="M10" s="30">
        <v>2</v>
      </c>
      <c r="N10" s="30">
        <v>1</v>
      </c>
      <c r="O10" s="41">
        <v>1</v>
      </c>
      <c r="P10" s="39">
        <v>7</v>
      </c>
      <c r="Q10" s="31">
        <v>1</v>
      </c>
      <c r="R10" s="30">
        <v>1</v>
      </c>
      <c r="S10" s="30">
        <v>2</v>
      </c>
      <c r="T10" s="41">
        <v>2</v>
      </c>
      <c r="U10" s="39">
        <v>7</v>
      </c>
      <c r="V10" s="31">
        <v>1</v>
      </c>
      <c r="W10" s="30">
        <v>1</v>
      </c>
      <c r="X10" s="30">
        <v>1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1</v>
      </c>
      <c r="N11" s="30">
        <v>1</v>
      </c>
      <c r="O11" s="41">
        <v>1</v>
      </c>
      <c r="P11" s="39">
        <v>8</v>
      </c>
      <c r="Q11" s="31">
        <v>2</v>
      </c>
      <c r="R11" s="30">
        <v>2</v>
      </c>
      <c r="S11" s="30">
        <v>1</v>
      </c>
      <c r="T11" s="41">
        <v>1</v>
      </c>
      <c r="U11" s="39">
        <v>8</v>
      </c>
      <c r="V11" s="31">
        <v>1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1</v>
      </c>
      <c r="AD11" s="41">
        <v>1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4</v>
      </c>
      <c r="C12" s="30">
        <v>2</v>
      </c>
      <c r="D12" s="30">
        <v>2</v>
      </c>
      <c r="E12" s="41">
        <v>2</v>
      </c>
      <c r="F12" s="39">
        <v>9</v>
      </c>
      <c r="G12" s="31">
        <v>1</v>
      </c>
      <c r="H12" s="30">
        <v>2</v>
      </c>
      <c r="I12" s="30">
        <v>2</v>
      </c>
      <c r="J12" s="41">
        <v>3</v>
      </c>
      <c r="K12" s="39">
        <v>9</v>
      </c>
      <c r="L12" s="31">
        <v>2</v>
      </c>
      <c r="M12" s="30">
        <v>1</v>
      </c>
      <c r="N12" s="30">
        <v>2</v>
      </c>
      <c r="O12" s="41">
        <v>2</v>
      </c>
      <c r="P12" s="39">
        <v>9</v>
      </c>
      <c r="Q12" s="31">
        <v>1</v>
      </c>
      <c r="R12" s="30">
        <v>1</v>
      </c>
      <c r="S12" s="30">
        <v>2</v>
      </c>
      <c r="T12" s="41">
        <v>2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2</v>
      </c>
      <c r="D13" s="30">
        <v>2</v>
      </c>
      <c r="E13" s="41">
        <v>2</v>
      </c>
      <c r="F13" s="39">
        <v>10</v>
      </c>
      <c r="G13" s="31">
        <v>2</v>
      </c>
      <c r="H13" s="30">
        <v>2</v>
      </c>
      <c r="I13" s="30">
        <v>2</v>
      </c>
      <c r="J13" s="41">
        <v>2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1</v>
      </c>
      <c r="T13" s="41">
        <v>2</v>
      </c>
      <c r="U13" s="39">
        <v>10</v>
      </c>
      <c r="V13" s="31">
        <v>1</v>
      </c>
      <c r="W13" s="30">
        <v>2</v>
      </c>
      <c r="X13" s="30">
        <v>2</v>
      </c>
      <c r="Y13" s="41">
        <v>2</v>
      </c>
      <c r="Z13" s="39">
        <v>10</v>
      </c>
      <c r="AA13" s="31">
        <v>2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1</v>
      </c>
      <c r="C14" s="30">
        <v>1</v>
      </c>
      <c r="D14" s="30">
        <v>2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2</v>
      </c>
      <c r="D15" s="30">
        <v>2</v>
      </c>
      <c r="E15" s="41">
        <v>1</v>
      </c>
      <c r="F15" s="39">
        <v>12</v>
      </c>
      <c r="G15" s="31">
        <v>1</v>
      </c>
      <c r="H15" s="30">
        <v>1</v>
      </c>
      <c r="I15" s="30">
        <v>2</v>
      </c>
      <c r="J15" s="41">
        <v>1</v>
      </c>
      <c r="K15" s="39">
        <v>12</v>
      </c>
      <c r="L15" s="31">
        <v>2</v>
      </c>
      <c r="M15" s="30">
        <v>2</v>
      </c>
      <c r="N15" s="30">
        <v>2</v>
      </c>
      <c r="O15" s="41">
        <v>1</v>
      </c>
      <c r="P15" s="39">
        <v>12</v>
      </c>
      <c r="Q15" s="31">
        <v>2</v>
      </c>
      <c r="R15" s="30">
        <v>1</v>
      </c>
      <c r="S15" s="30">
        <v>2</v>
      </c>
      <c r="T15" s="41">
        <v>2</v>
      </c>
      <c r="U15" s="39">
        <v>12</v>
      </c>
      <c r="V15" s="31">
        <v>1</v>
      </c>
      <c r="W15" s="30">
        <v>2</v>
      </c>
      <c r="X15" s="30">
        <v>1</v>
      </c>
      <c r="Y15" s="41">
        <v>1</v>
      </c>
      <c r="Z15" s="39">
        <v>12</v>
      </c>
      <c r="AA15" s="31">
        <v>1</v>
      </c>
      <c r="AB15" s="30">
        <v>1</v>
      </c>
      <c r="AC15" s="30">
        <v>1</v>
      </c>
      <c r="AD15" s="41">
        <v>2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2</v>
      </c>
      <c r="N16" s="30">
        <v>1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1</v>
      </c>
      <c r="W16" s="30">
        <v>1</v>
      </c>
      <c r="X16" s="30">
        <v>1</v>
      </c>
      <c r="Y16" s="41">
        <v>2</v>
      </c>
      <c r="Z16" s="39">
        <v>13</v>
      </c>
      <c r="AA16" s="31">
        <v>1</v>
      </c>
      <c r="AB16" s="30">
        <v>2</v>
      </c>
      <c r="AC16" s="30">
        <v>1</v>
      </c>
      <c r="AD16" s="41">
        <v>2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2</v>
      </c>
      <c r="H17" s="30">
        <v>1</v>
      </c>
      <c r="I17" s="30">
        <v>2</v>
      </c>
      <c r="J17" s="41">
        <v>2</v>
      </c>
      <c r="K17" s="39">
        <v>14</v>
      </c>
      <c r="L17" s="31">
        <v>2</v>
      </c>
      <c r="M17" s="30">
        <v>2</v>
      </c>
      <c r="N17" s="30">
        <v>2</v>
      </c>
      <c r="O17" s="41">
        <v>2</v>
      </c>
      <c r="P17" s="39">
        <v>14</v>
      </c>
      <c r="Q17" s="31">
        <v>1</v>
      </c>
      <c r="R17" s="30">
        <v>2</v>
      </c>
      <c r="S17" s="30">
        <v>1</v>
      </c>
      <c r="T17" s="41">
        <v>3</v>
      </c>
      <c r="U17" s="39">
        <v>14</v>
      </c>
      <c r="V17" s="31">
        <v>2</v>
      </c>
      <c r="W17" s="30">
        <v>1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1</v>
      </c>
      <c r="AD17" s="41">
        <v>2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3</v>
      </c>
      <c r="E18" s="41">
        <v>3</v>
      </c>
      <c r="F18" s="39">
        <v>15</v>
      </c>
      <c r="G18" s="31">
        <v>2</v>
      </c>
      <c r="H18" s="30">
        <v>3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4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2</v>
      </c>
      <c r="U18" s="39">
        <v>15</v>
      </c>
      <c r="V18" s="31">
        <v>2</v>
      </c>
      <c r="W18" s="30">
        <v>3</v>
      </c>
      <c r="X18" s="30">
        <v>2</v>
      </c>
      <c r="Y18" s="41">
        <v>3</v>
      </c>
      <c r="Z18" s="39">
        <v>15</v>
      </c>
      <c r="AA18" s="31">
        <v>4</v>
      </c>
      <c r="AB18" s="30">
        <v>2</v>
      </c>
      <c r="AC18" s="30">
        <v>2</v>
      </c>
      <c r="AD18" s="41">
        <v>2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3</v>
      </c>
      <c r="E19" s="41">
        <v>2</v>
      </c>
      <c r="F19" s="39">
        <v>16</v>
      </c>
      <c r="G19" s="31">
        <v>2</v>
      </c>
      <c r="H19" s="30">
        <v>4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1</v>
      </c>
      <c r="O19" s="41">
        <v>1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5</v>
      </c>
      <c r="F20" s="39">
        <v>17</v>
      </c>
      <c r="G20" s="31">
        <v>2</v>
      </c>
      <c r="H20" s="30">
        <v>2</v>
      </c>
      <c r="I20" s="30">
        <v>2</v>
      </c>
      <c r="J20" s="41">
        <v>2</v>
      </c>
      <c r="K20" s="39">
        <v>17</v>
      </c>
      <c r="L20" s="31">
        <v>1</v>
      </c>
      <c r="M20" s="30">
        <v>2</v>
      </c>
      <c r="N20" s="30">
        <v>1</v>
      </c>
      <c r="O20" s="41">
        <v>2</v>
      </c>
      <c r="P20" s="39">
        <v>17</v>
      </c>
      <c r="Q20" s="31">
        <v>2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1</v>
      </c>
      <c r="AC20" s="30">
        <v>2</v>
      </c>
      <c r="AD20" s="41">
        <v>2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1</v>
      </c>
      <c r="C21" s="33">
        <v>1</v>
      </c>
      <c r="D21" s="33">
        <v>2</v>
      </c>
      <c r="E21" s="43">
        <v>1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4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1</v>
      </c>
      <c r="Z21" s="42">
        <v>18</v>
      </c>
      <c r="AA21" s="32">
        <v>1</v>
      </c>
      <c r="AB21" s="33">
        <v>1</v>
      </c>
      <c r="AC21" s="33">
        <v>1</v>
      </c>
      <c r="AD21" s="43">
        <v>2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33</v>
      </c>
      <c r="C22" s="35">
        <f>SUM(C4:C21)</f>
        <v>32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33</v>
      </c>
      <c r="H22" s="35">
        <f>SUM(H4:H21)</f>
        <v>34</v>
      </c>
      <c r="I22" s="35">
        <f>SUM(I4:I21)</f>
        <v>32</v>
      </c>
      <c r="J22" s="45">
        <f>SUM(J4:J21)</f>
        <v>35</v>
      </c>
      <c r="K22" s="44" t="s">
        <v>0</v>
      </c>
      <c r="L22" s="34">
        <f>SUM(L4:L21)</f>
        <v>28</v>
      </c>
      <c r="M22" s="35">
        <f>SUM(M4:M21)</f>
        <v>28</v>
      </c>
      <c r="N22" s="35">
        <f>SUM(N4:N21)</f>
        <v>29</v>
      </c>
      <c r="O22" s="45">
        <f>SUM(O4:O21)</f>
        <v>26</v>
      </c>
      <c r="P22" s="44" t="s">
        <v>0</v>
      </c>
      <c r="Q22" s="34">
        <f>SUM(Q4:Q21)</f>
        <v>29</v>
      </c>
      <c r="R22" s="35">
        <f>SUM(R4:R21)</f>
        <v>28</v>
      </c>
      <c r="S22" s="35">
        <f>SUM(S4:S21)</f>
        <v>27</v>
      </c>
      <c r="T22" s="45">
        <f>SUM(T4:T21)</f>
        <v>29</v>
      </c>
      <c r="U22" s="44" t="s">
        <v>0</v>
      </c>
      <c r="V22" s="34">
        <f>SUM(V4:V21)</f>
        <v>26</v>
      </c>
      <c r="W22" s="35">
        <f>SUM(W4:W21)</f>
        <v>29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30</v>
      </c>
      <c r="AB22" s="35">
        <f>SUM(AB4:AB21)</f>
        <v>29</v>
      </c>
      <c r="AC22" s="35">
        <f>SUM(AC4:AC21)</f>
        <v>25</v>
      </c>
      <c r="AD22" s="45">
        <f>SUM(AD4:AD21)</f>
        <v>31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135</v>
      </c>
      <c r="F23" s="46"/>
      <c r="G23" s="47"/>
      <c r="H23" s="47"/>
      <c r="I23" s="47"/>
      <c r="J23" s="22">
        <f>SUM(G22:J22)</f>
        <v>134</v>
      </c>
      <c r="K23" s="46"/>
      <c r="L23" s="47"/>
      <c r="M23" s="47"/>
      <c r="N23" s="47"/>
      <c r="O23" s="22">
        <f>SUM(L22:O22)</f>
        <v>111</v>
      </c>
      <c r="P23" s="46"/>
      <c r="Q23" s="47"/>
      <c r="R23" s="47"/>
      <c r="S23" s="47"/>
      <c r="T23" s="22">
        <f>SUM(Q22:T22)</f>
        <v>113</v>
      </c>
      <c r="U23" s="46"/>
      <c r="V23" s="47"/>
      <c r="W23" s="47"/>
      <c r="X23" s="47"/>
      <c r="Y23" s="22">
        <f>SUM(V22:Y22)</f>
        <v>111</v>
      </c>
      <c r="Z23" s="46"/>
      <c r="AA23" s="47"/>
      <c r="AB23" s="47"/>
      <c r="AC23" s="47"/>
      <c r="AD23" s="22">
        <f>SUM(AA22:AD22)</f>
        <v>115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8" t="s">
        <v>50</v>
      </c>
      <c r="C27" s="59"/>
      <c r="D27" s="59"/>
      <c r="E27" s="60"/>
      <c r="F27" s="36"/>
      <c r="G27" s="58" t="s">
        <v>51</v>
      </c>
      <c r="H27" s="59"/>
      <c r="I27" s="59"/>
      <c r="J27" s="60"/>
      <c r="K27" s="36"/>
      <c r="L27" s="58" t="s">
        <v>52</v>
      </c>
      <c r="M27" s="59"/>
      <c r="N27" s="59"/>
      <c r="O27" s="60"/>
      <c r="P27" s="36"/>
      <c r="Q27" s="58" t="s">
        <v>53</v>
      </c>
      <c r="R27" s="59"/>
      <c r="S27" s="59"/>
      <c r="T27" s="60"/>
      <c r="U27" s="36"/>
      <c r="V27" s="58" t="s">
        <v>54</v>
      </c>
      <c r="W27" s="59"/>
      <c r="X27" s="59"/>
      <c r="Y27" s="60"/>
      <c r="Z27" s="36"/>
      <c r="AA27" s="58" t="s">
        <v>55</v>
      </c>
      <c r="AB27" s="59"/>
      <c r="AC27" s="59"/>
      <c r="AD27" s="60"/>
      <c r="AE27" s="18"/>
      <c r="AF27" s="61" t="s">
        <v>21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1</v>
      </c>
      <c r="E29" s="40">
        <v>1</v>
      </c>
      <c r="F29" s="39">
        <v>1</v>
      </c>
      <c r="G29" s="25">
        <v>2</v>
      </c>
      <c r="H29" s="26">
        <v>1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1</v>
      </c>
      <c r="O29" s="40">
        <v>1</v>
      </c>
      <c r="P29" s="39">
        <v>1</v>
      </c>
      <c r="Q29" s="25">
        <v>2</v>
      </c>
      <c r="R29" s="26">
        <v>1</v>
      </c>
      <c r="S29" s="27">
        <v>1</v>
      </c>
      <c r="T29" s="40">
        <v>1</v>
      </c>
      <c r="U29" s="39">
        <v>1</v>
      </c>
      <c r="V29" s="25">
        <v>2</v>
      </c>
      <c r="W29" s="26">
        <v>2</v>
      </c>
      <c r="X29" s="27">
        <v>1</v>
      </c>
      <c r="Y29" s="40">
        <v>1</v>
      </c>
      <c r="Z29" s="39">
        <v>1</v>
      </c>
      <c r="AA29" s="25">
        <v>1</v>
      </c>
      <c r="AB29" s="26">
        <v>1</v>
      </c>
      <c r="AC29" s="27">
        <v>1</v>
      </c>
      <c r="AD29" s="40">
        <v>2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2</v>
      </c>
      <c r="C30" s="29">
        <v>1</v>
      </c>
      <c r="D30" s="30">
        <v>2</v>
      </c>
      <c r="E30" s="41">
        <v>1</v>
      </c>
      <c r="F30" s="39">
        <v>2</v>
      </c>
      <c r="G30" s="28">
        <v>2</v>
      </c>
      <c r="H30" s="29">
        <v>2</v>
      </c>
      <c r="I30" s="30">
        <v>3</v>
      </c>
      <c r="J30" s="41">
        <v>1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1</v>
      </c>
      <c r="S30" s="30">
        <v>2</v>
      </c>
      <c r="T30" s="41">
        <v>2</v>
      </c>
      <c r="U30" s="39">
        <v>2</v>
      </c>
      <c r="V30" s="28">
        <v>2</v>
      </c>
      <c r="W30" s="29">
        <v>4</v>
      </c>
      <c r="X30" s="30">
        <v>2</v>
      </c>
      <c r="Y30" s="41">
        <v>2</v>
      </c>
      <c r="Z30" s="39">
        <v>2</v>
      </c>
      <c r="AA30" s="28">
        <v>2</v>
      </c>
      <c r="AB30" s="29">
        <v>2</v>
      </c>
      <c r="AC30" s="30">
        <v>2</v>
      </c>
      <c r="AD30" s="41">
        <v>2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2</v>
      </c>
      <c r="C31" s="30">
        <v>1</v>
      </c>
      <c r="D31" s="30">
        <v>2</v>
      </c>
      <c r="E31" s="41">
        <v>2</v>
      </c>
      <c r="F31" s="39">
        <v>3</v>
      </c>
      <c r="G31" s="31">
        <v>1</v>
      </c>
      <c r="H31" s="30">
        <v>2</v>
      </c>
      <c r="I31" s="30">
        <v>3</v>
      </c>
      <c r="J31" s="41">
        <v>1</v>
      </c>
      <c r="K31" s="39">
        <v>3</v>
      </c>
      <c r="L31" s="31">
        <v>1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2</v>
      </c>
      <c r="T31" s="41">
        <v>1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2</v>
      </c>
      <c r="AC31" s="30">
        <v>1</v>
      </c>
      <c r="AD31" s="41">
        <v>2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3</v>
      </c>
      <c r="C32" s="30">
        <v>3</v>
      </c>
      <c r="D32" s="30">
        <v>4</v>
      </c>
      <c r="E32" s="41">
        <v>1</v>
      </c>
      <c r="F32" s="39">
        <v>4</v>
      </c>
      <c r="G32" s="31">
        <v>5</v>
      </c>
      <c r="H32" s="30">
        <v>2</v>
      </c>
      <c r="I32" s="30">
        <v>2</v>
      </c>
      <c r="J32" s="41">
        <v>1</v>
      </c>
      <c r="K32" s="39">
        <v>4</v>
      </c>
      <c r="L32" s="31">
        <v>1</v>
      </c>
      <c r="M32" s="30">
        <v>2</v>
      </c>
      <c r="N32" s="30">
        <v>1</v>
      </c>
      <c r="O32" s="41">
        <v>2</v>
      </c>
      <c r="P32" s="39">
        <v>4</v>
      </c>
      <c r="Q32" s="31">
        <v>2</v>
      </c>
      <c r="R32" s="30">
        <v>2</v>
      </c>
      <c r="S32" s="30">
        <v>1</v>
      </c>
      <c r="T32" s="41">
        <v>1</v>
      </c>
      <c r="U32" s="39">
        <v>4</v>
      </c>
      <c r="V32" s="31">
        <v>2</v>
      </c>
      <c r="W32" s="30">
        <v>2</v>
      </c>
      <c r="X32" s="30">
        <v>1</v>
      </c>
      <c r="Y32" s="41">
        <v>2</v>
      </c>
      <c r="Z32" s="39">
        <v>4</v>
      </c>
      <c r="AA32" s="31">
        <v>1</v>
      </c>
      <c r="AB32" s="30">
        <v>3</v>
      </c>
      <c r="AC32" s="30">
        <v>2</v>
      </c>
      <c r="AD32" s="41">
        <v>3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1</v>
      </c>
      <c r="C33" s="30">
        <v>2</v>
      </c>
      <c r="D33" s="30">
        <v>1</v>
      </c>
      <c r="E33" s="41">
        <v>1</v>
      </c>
      <c r="F33" s="39">
        <v>5</v>
      </c>
      <c r="G33" s="31">
        <v>1</v>
      </c>
      <c r="H33" s="30">
        <v>1</v>
      </c>
      <c r="I33" s="30">
        <v>1</v>
      </c>
      <c r="J33" s="41">
        <v>1</v>
      </c>
      <c r="K33" s="39">
        <v>5</v>
      </c>
      <c r="L33" s="31">
        <v>3</v>
      </c>
      <c r="M33" s="30">
        <v>1</v>
      </c>
      <c r="N33" s="30">
        <v>2</v>
      </c>
      <c r="O33" s="41">
        <v>2</v>
      </c>
      <c r="P33" s="39">
        <v>5</v>
      </c>
      <c r="Q33" s="31">
        <v>2</v>
      </c>
      <c r="R33" s="30">
        <v>2</v>
      </c>
      <c r="S33" s="30">
        <v>2</v>
      </c>
      <c r="T33" s="41">
        <v>1</v>
      </c>
      <c r="U33" s="39">
        <v>5</v>
      </c>
      <c r="V33" s="31">
        <v>1</v>
      </c>
      <c r="W33" s="30">
        <v>2</v>
      </c>
      <c r="X33" s="30">
        <v>1</v>
      </c>
      <c r="Y33" s="41">
        <v>1</v>
      </c>
      <c r="Z33" s="39">
        <v>5</v>
      </c>
      <c r="AA33" s="31">
        <v>2</v>
      </c>
      <c r="AB33" s="30">
        <v>1</v>
      </c>
      <c r="AC33" s="30">
        <v>1</v>
      </c>
      <c r="AD33" s="41">
        <v>2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2</v>
      </c>
      <c r="C34" s="30">
        <v>2</v>
      </c>
      <c r="D34" s="30">
        <v>2</v>
      </c>
      <c r="E34" s="41">
        <v>2</v>
      </c>
      <c r="F34" s="39">
        <v>6</v>
      </c>
      <c r="G34" s="31">
        <v>2</v>
      </c>
      <c r="H34" s="30">
        <v>1</v>
      </c>
      <c r="I34" s="30">
        <v>2</v>
      </c>
      <c r="J34" s="41">
        <v>2</v>
      </c>
      <c r="K34" s="39">
        <v>6</v>
      </c>
      <c r="L34" s="31">
        <v>1</v>
      </c>
      <c r="M34" s="30">
        <v>2</v>
      </c>
      <c r="N34" s="30">
        <v>2</v>
      </c>
      <c r="O34" s="41">
        <v>2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2</v>
      </c>
      <c r="X34" s="30">
        <v>2</v>
      </c>
      <c r="Y34" s="41">
        <v>1</v>
      </c>
      <c r="Z34" s="39">
        <v>6</v>
      </c>
      <c r="AA34" s="31">
        <v>2</v>
      </c>
      <c r="AB34" s="30">
        <v>3</v>
      </c>
      <c r="AC34" s="30">
        <v>2</v>
      </c>
      <c r="AD34" s="41">
        <v>2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1</v>
      </c>
      <c r="C35" s="30">
        <v>2</v>
      </c>
      <c r="D35" s="30">
        <v>1</v>
      </c>
      <c r="E35" s="41">
        <v>1</v>
      </c>
      <c r="F35" s="39">
        <v>7</v>
      </c>
      <c r="G35" s="31">
        <v>1</v>
      </c>
      <c r="H35" s="30">
        <v>1</v>
      </c>
      <c r="I35" s="30">
        <v>1</v>
      </c>
      <c r="J35" s="41">
        <v>1</v>
      </c>
      <c r="K35" s="39">
        <v>7</v>
      </c>
      <c r="L35" s="31">
        <v>1</v>
      </c>
      <c r="M35" s="30">
        <v>1</v>
      </c>
      <c r="N35" s="30">
        <v>1</v>
      </c>
      <c r="O35" s="41">
        <v>1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2</v>
      </c>
      <c r="W35" s="30">
        <v>1</v>
      </c>
      <c r="X35" s="30">
        <v>1</v>
      </c>
      <c r="Y35" s="41">
        <v>1</v>
      </c>
      <c r="Z35" s="39">
        <v>7</v>
      </c>
      <c r="AA35" s="31">
        <v>1</v>
      </c>
      <c r="AB35" s="30">
        <v>1</v>
      </c>
      <c r="AC35" s="30">
        <v>2</v>
      </c>
      <c r="AD35" s="41">
        <v>1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3</v>
      </c>
      <c r="I36" s="30">
        <v>1</v>
      </c>
      <c r="J36" s="41">
        <v>1</v>
      </c>
      <c r="K36" s="39">
        <v>8</v>
      </c>
      <c r="L36" s="31">
        <v>1</v>
      </c>
      <c r="M36" s="30">
        <v>1</v>
      </c>
      <c r="N36" s="30">
        <v>2</v>
      </c>
      <c r="O36" s="41">
        <v>3</v>
      </c>
      <c r="P36" s="39">
        <v>8</v>
      </c>
      <c r="Q36" s="31">
        <v>2</v>
      </c>
      <c r="R36" s="30">
        <v>2</v>
      </c>
      <c r="S36" s="30">
        <v>1</v>
      </c>
      <c r="T36" s="41">
        <v>1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3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3</v>
      </c>
      <c r="C37" s="30">
        <v>2</v>
      </c>
      <c r="D37" s="30">
        <v>2</v>
      </c>
      <c r="E37" s="41">
        <v>2</v>
      </c>
      <c r="F37" s="39">
        <v>9</v>
      </c>
      <c r="G37" s="31">
        <v>2</v>
      </c>
      <c r="H37" s="30">
        <v>3</v>
      </c>
      <c r="I37" s="30">
        <v>2</v>
      </c>
      <c r="J37" s="41">
        <v>2</v>
      </c>
      <c r="K37" s="39">
        <v>9</v>
      </c>
      <c r="L37" s="31">
        <v>3</v>
      </c>
      <c r="M37" s="30">
        <v>1</v>
      </c>
      <c r="N37" s="30">
        <v>2</v>
      </c>
      <c r="O37" s="41">
        <v>2</v>
      </c>
      <c r="P37" s="39">
        <v>9</v>
      </c>
      <c r="Q37" s="31">
        <v>2</v>
      </c>
      <c r="R37" s="30">
        <v>2</v>
      </c>
      <c r="S37" s="30">
        <v>2</v>
      </c>
      <c r="T37" s="41">
        <v>2</v>
      </c>
      <c r="U37" s="39">
        <v>9</v>
      </c>
      <c r="V37" s="31">
        <v>2</v>
      </c>
      <c r="W37" s="30">
        <v>1</v>
      </c>
      <c r="X37" s="30">
        <v>2</v>
      </c>
      <c r="Y37" s="41">
        <v>2</v>
      </c>
      <c r="Z37" s="39">
        <v>9</v>
      </c>
      <c r="AA37" s="31">
        <v>3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1</v>
      </c>
      <c r="H38" s="30">
        <v>2</v>
      </c>
      <c r="I38" s="30">
        <v>2</v>
      </c>
      <c r="J38" s="41">
        <v>1</v>
      </c>
      <c r="K38" s="39">
        <v>10</v>
      </c>
      <c r="L38" s="31">
        <v>2</v>
      </c>
      <c r="M38" s="30">
        <v>2</v>
      </c>
      <c r="N38" s="30">
        <v>2</v>
      </c>
      <c r="O38" s="41">
        <v>2</v>
      </c>
      <c r="P38" s="39">
        <v>10</v>
      </c>
      <c r="Q38" s="31">
        <v>1</v>
      </c>
      <c r="R38" s="30">
        <v>2</v>
      </c>
      <c r="S38" s="30">
        <v>2</v>
      </c>
      <c r="T38" s="41">
        <v>2</v>
      </c>
      <c r="U38" s="39">
        <v>10</v>
      </c>
      <c r="V38" s="31">
        <v>1</v>
      </c>
      <c r="W38" s="30">
        <v>2</v>
      </c>
      <c r="X38" s="30">
        <v>2</v>
      </c>
      <c r="Y38" s="41">
        <v>2</v>
      </c>
      <c r="Z38" s="39">
        <v>10</v>
      </c>
      <c r="AA38" s="31">
        <v>2</v>
      </c>
      <c r="AB38" s="30">
        <v>1</v>
      </c>
      <c r="AC38" s="30">
        <v>1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2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2</v>
      </c>
      <c r="N39" s="30">
        <v>1</v>
      </c>
      <c r="O39" s="41">
        <v>2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3</v>
      </c>
      <c r="D40" s="30">
        <v>2</v>
      </c>
      <c r="E40" s="41">
        <v>1</v>
      </c>
      <c r="F40" s="39">
        <v>12</v>
      </c>
      <c r="G40" s="31">
        <v>2</v>
      </c>
      <c r="H40" s="30">
        <v>2</v>
      </c>
      <c r="I40" s="30">
        <v>2</v>
      </c>
      <c r="J40" s="41">
        <v>2</v>
      </c>
      <c r="K40" s="39">
        <v>12</v>
      </c>
      <c r="L40" s="31">
        <v>3</v>
      </c>
      <c r="M40" s="30">
        <v>2</v>
      </c>
      <c r="N40" s="30">
        <v>2</v>
      </c>
      <c r="O40" s="41">
        <v>1</v>
      </c>
      <c r="P40" s="39">
        <v>12</v>
      </c>
      <c r="Q40" s="31">
        <v>2</v>
      </c>
      <c r="R40" s="30">
        <v>2</v>
      </c>
      <c r="S40" s="30">
        <v>2</v>
      </c>
      <c r="T40" s="41">
        <v>2</v>
      </c>
      <c r="U40" s="39">
        <v>12</v>
      </c>
      <c r="V40" s="31">
        <v>1</v>
      </c>
      <c r="W40" s="30">
        <v>1</v>
      </c>
      <c r="X40" s="30">
        <v>1</v>
      </c>
      <c r="Y40" s="41">
        <v>1</v>
      </c>
      <c r="Z40" s="39">
        <v>12</v>
      </c>
      <c r="AA40" s="31">
        <v>2</v>
      </c>
      <c r="AB40" s="30">
        <v>1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2</v>
      </c>
      <c r="C41" s="30">
        <v>2</v>
      </c>
      <c r="D41" s="30">
        <v>2</v>
      </c>
      <c r="E41" s="41">
        <v>1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1</v>
      </c>
      <c r="P41" s="39">
        <v>13</v>
      </c>
      <c r="Q41" s="31">
        <v>2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2</v>
      </c>
      <c r="X41" s="30">
        <v>2</v>
      </c>
      <c r="Y41" s="41">
        <v>2</v>
      </c>
      <c r="Z41" s="39">
        <v>13</v>
      </c>
      <c r="AA41" s="31">
        <v>2</v>
      </c>
      <c r="AB41" s="30">
        <v>2</v>
      </c>
      <c r="AC41" s="30">
        <v>2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2</v>
      </c>
      <c r="C42" s="30">
        <v>2</v>
      </c>
      <c r="D42" s="30">
        <v>2</v>
      </c>
      <c r="E42" s="41">
        <v>4</v>
      </c>
      <c r="F42" s="39">
        <v>14</v>
      </c>
      <c r="G42" s="31">
        <v>2</v>
      </c>
      <c r="H42" s="30">
        <v>2</v>
      </c>
      <c r="I42" s="30">
        <v>2</v>
      </c>
      <c r="J42" s="41">
        <v>2</v>
      </c>
      <c r="K42" s="39">
        <v>14</v>
      </c>
      <c r="L42" s="31">
        <v>2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1</v>
      </c>
      <c r="S42" s="30">
        <v>2</v>
      </c>
      <c r="T42" s="41">
        <v>1</v>
      </c>
      <c r="U42" s="39">
        <v>14</v>
      </c>
      <c r="V42" s="31">
        <v>1</v>
      </c>
      <c r="W42" s="30">
        <v>1</v>
      </c>
      <c r="X42" s="30">
        <v>2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2</v>
      </c>
      <c r="C43" s="30">
        <v>2</v>
      </c>
      <c r="D43" s="30">
        <v>2</v>
      </c>
      <c r="E43" s="41">
        <v>2</v>
      </c>
      <c r="F43" s="39">
        <v>15</v>
      </c>
      <c r="G43" s="31">
        <v>2</v>
      </c>
      <c r="H43" s="30">
        <v>2</v>
      </c>
      <c r="I43" s="30">
        <v>3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5</v>
      </c>
      <c r="T43" s="41">
        <v>2</v>
      </c>
      <c r="U43" s="39">
        <v>15</v>
      </c>
      <c r="V43" s="31">
        <v>2</v>
      </c>
      <c r="W43" s="30">
        <v>6</v>
      </c>
      <c r="X43" s="30">
        <v>3</v>
      </c>
      <c r="Y43" s="41">
        <v>2</v>
      </c>
      <c r="Z43" s="39">
        <v>15</v>
      </c>
      <c r="AA43" s="31">
        <v>2</v>
      </c>
      <c r="AB43" s="30">
        <v>2</v>
      </c>
      <c r="AC43" s="30">
        <v>3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3</v>
      </c>
      <c r="C44" s="30">
        <v>2</v>
      </c>
      <c r="D44" s="30">
        <v>2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1</v>
      </c>
      <c r="M44" s="30">
        <v>2</v>
      </c>
      <c r="N44" s="30">
        <v>2</v>
      </c>
      <c r="O44" s="41">
        <v>1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3</v>
      </c>
      <c r="W44" s="30">
        <v>1</v>
      </c>
      <c r="X44" s="30">
        <v>2</v>
      </c>
      <c r="Y44" s="41">
        <v>2</v>
      </c>
      <c r="Z44" s="39">
        <v>16</v>
      </c>
      <c r="AA44" s="31">
        <v>3</v>
      </c>
      <c r="AB44" s="30">
        <v>2</v>
      </c>
      <c r="AC44" s="30">
        <v>2</v>
      </c>
      <c r="AD44" s="41">
        <v>2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2</v>
      </c>
      <c r="D45" s="30">
        <v>2</v>
      </c>
      <c r="E45" s="41">
        <v>2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2</v>
      </c>
      <c r="R45" s="30">
        <v>2</v>
      </c>
      <c r="S45" s="30">
        <v>1</v>
      </c>
      <c r="T45" s="41">
        <v>2</v>
      </c>
      <c r="U45" s="39">
        <v>17</v>
      </c>
      <c r="V45" s="31">
        <v>1</v>
      </c>
      <c r="W45" s="30">
        <v>1</v>
      </c>
      <c r="X45" s="30">
        <v>2</v>
      </c>
      <c r="Y45" s="41">
        <v>2</v>
      </c>
      <c r="Z45" s="39">
        <v>17</v>
      </c>
      <c r="AA45" s="31">
        <v>2</v>
      </c>
      <c r="AB45" s="30">
        <v>2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3</v>
      </c>
      <c r="D46" s="33">
        <v>3</v>
      </c>
      <c r="E46" s="43">
        <v>1</v>
      </c>
      <c r="F46" s="42">
        <v>18</v>
      </c>
      <c r="G46" s="32">
        <v>1</v>
      </c>
      <c r="H46" s="33">
        <v>1</v>
      </c>
      <c r="I46" s="33">
        <v>1</v>
      </c>
      <c r="J46" s="43">
        <v>1</v>
      </c>
      <c r="K46" s="42">
        <v>18</v>
      </c>
      <c r="L46" s="32">
        <v>2</v>
      </c>
      <c r="M46" s="33">
        <v>1</v>
      </c>
      <c r="N46" s="33">
        <v>1</v>
      </c>
      <c r="O46" s="43">
        <v>1</v>
      </c>
      <c r="P46" s="42">
        <v>18</v>
      </c>
      <c r="Q46" s="32">
        <v>3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4</v>
      </c>
      <c r="X46" s="33">
        <v>1</v>
      </c>
      <c r="Y46" s="43">
        <v>1</v>
      </c>
      <c r="Z46" s="42">
        <v>18</v>
      </c>
      <c r="AA46" s="32">
        <v>1</v>
      </c>
      <c r="AB46" s="33">
        <v>1</v>
      </c>
      <c r="AC46" s="33">
        <v>1</v>
      </c>
      <c r="AD46" s="43">
        <v>1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34</v>
      </c>
      <c r="C47" s="35">
        <f>SUM(C29:C46)</f>
        <v>35</v>
      </c>
      <c r="D47" s="35">
        <f>SUM(D29:D46)</f>
        <v>34</v>
      </c>
      <c r="E47" s="45">
        <f>SUM(E29:E46)</f>
        <v>30</v>
      </c>
      <c r="F47" s="44" t="s">
        <v>0</v>
      </c>
      <c r="G47" s="34">
        <f>SUM(G29:G46)</f>
        <v>35</v>
      </c>
      <c r="H47" s="35">
        <f>SUM(H29:H46)</f>
        <v>32</v>
      </c>
      <c r="I47" s="35">
        <f>SUM(I29:I46)</f>
        <v>34</v>
      </c>
      <c r="J47" s="45">
        <f>SUM(J29:J46)</f>
        <v>27</v>
      </c>
      <c r="K47" s="44" t="s">
        <v>0</v>
      </c>
      <c r="L47" s="34">
        <f>SUM(L29:L46)</f>
        <v>32</v>
      </c>
      <c r="M47" s="35">
        <f>SUM(M29:M46)</f>
        <v>28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32</v>
      </c>
      <c r="R47" s="35">
        <f>SUM(R29:R46)</f>
        <v>29</v>
      </c>
      <c r="S47" s="35">
        <f>SUM(S29:S46)</f>
        <v>32</v>
      </c>
      <c r="T47" s="45">
        <f>SUM(T29:T46)</f>
        <v>27</v>
      </c>
      <c r="U47" s="44" t="s">
        <v>0</v>
      </c>
      <c r="V47" s="34">
        <f>SUM(V29:V46)</f>
        <v>29</v>
      </c>
      <c r="W47" s="35">
        <f>SUM(W29:W46)</f>
        <v>36</v>
      </c>
      <c r="X47" s="35">
        <f>SUM(X29:X46)</f>
        <v>29</v>
      </c>
      <c r="Y47" s="45">
        <f>SUM(Y29:Y46)</f>
        <v>28</v>
      </c>
      <c r="Z47" s="44" t="s">
        <v>0</v>
      </c>
      <c r="AA47" s="34">
        <f>SUM(AA29:AA46)</f>
        <v>32</v>
      </c>
      <c r="AB47" s="35">
        <f>SUM(AB29:AB46)</f>
        <v>31</v>
      </c>
      <c r="AC47" s="35">
        <f>SUM(AC29:AC46)</f>
        <v>31</v>
      </c>
      <c r="AD47" s="45">
        <f>SUM(AD29:AD46)</f>
        <v>35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133</v>
      </c>
      <c r="F48" s="46"/>
      <c r="G48" s="47"/>
      <c r="H48" s="47"/>
      <c r="I48" s="47"/>
      <c r="J48" s="22">
        <f>SUM(G47:J47)</f>
        <v>128</v>
      </c>
      <c r="K48" s="46"/>
      <c r="L48" s="47"/>
      <c r="M48" s="47"/>
      <c r="N48" s="47"/>
      <c r="O48" s="22">
        <f>SUM(L47:O47)</f>
        <v>121</v>
      </c>
      <c r="P48" s="46"/>
      <c r="Q48" s="47"/>
      <c r="R48" s="47"/>
      <c r="S48" s="47"/>
      <c r="T48" s="22">
        <f>SUM(Q47:T47)</f>
        <v>120</v>
      </c>
      <c r="U48" s="46"/>
      <c r="V48" s="47"/>
      <c r="W48" s="47"/>
      <c r="X48" s="47"/>
      <c r="Y48" s="22">
        <f>SUM(V47:Y47)</f>
        <v>122</v>
      </c>
      <c r="Z48" s="46"/>
      <c r="AA48" s="47"/>
      <c r="AB48" s="47"/>
      <c r="AC48" s="47"/>
      <c r="AD48" s="22">
        <f>SUM(AA47:AD47)</f>
        <v>129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8" t="s">
        <v>57</v>
      </c>
      <c r="C52" s="59"/>
      <c r="D52" s="59"/>
      <c r="E52" s="60"/>
      <c r="F52" s="36"/>
      <c r="G52" s="58" t="s">
        <v>58</v>
      </c>
      <c r="H52" s="59"/>
      <c r="I52" s="59"/>
      <c r="J52" s="60"/>
      <c r="K52" s="36"/>
      <c r="L52" s="58" t="s">
        <v>59</v>
      </c>
      <c r="M52" s="59"/>
      <c r="N52" s="59"/>
      <c r="O52" s="60"/>
      <c r="P52" s="36"/>
      <c r="Q52" s="58" t="s">
        <v>60</v>
      </c>
      <c r="R52" s="59"/>
      <c r="S52" s="59"/>
      <c r="T52" s="60"/>
      <c r="U52" s="36"/>
      <c r="V52" s="58" t="s">
        <v>61</v>
      </c>
      <c r="W52" s="59"/>
      <c r="X52" s="59"/>
      <c r="Y52" s="60"/>
      <c r="Z52" s="36"/>
      <c r="AA52" s="58" t="s">
        <v>62</v>
      </c>
      <c r="AB52" s="59"/>
      <c r="AC52" s="59"/>
      <c r="AD52" s="60"/>
      <c r="AE52" s="18"/>
      <c r="AF52" s="61" t="s">
        <v>21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2</v>
      </c>
      <c r="C54" s="26">
        <v>1</v>
      </c>
      <c r="D54" s="27">
        <v>2</v>
      </c>
      <c r="E54" s="40">
        <v>2</v>
      </c>
      <c r="F54" s="39">
        <v>1</v>
      </c>
      <c r="G54" s="25">
        <v>2</v>
      </c>
      <c r="H54" s="26">
        <v>1</v>
      </c>
      <c r="I54" s="27">
        <v>1</v>
      </c>
      <c r="J54" s="40">
        <v>1</v>
      </c>
      <c r="K54" s="39">
        <v>1</v>
      </c>
      <c r="L54" s="25">
        <v>1</v>
      </c>
      <c r="M54" s="26">
        <v>2</v>
      </c>
      <c r="N54" s="27">
        <v>1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1</v>
      </c>
      <c r="AB54" s="26">
        <v>2</v>
      </c>
      <c r="AC54" s="27">
        <v>2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3</v>
      </c>
      <c r="C55" s="29">
        <v>1</v>
      </c>
      <c r="D55" s="30">
        <v>2</v>
      </c>
      <c r="E55" s="41">
        <v>2</v>
      </c>
      <c r="F55" s="39">
        <v>2</v>
      </c>
      <c r="G55" s="28">
        <v>1</v>
      </c>
      <c r="H55" s="29">
        <v>2</v>
      </c>
      <c r="I55" s="30">
        <v>1</v>
      </c>
      <c r="J55" s="41">
        <v>2</v>
      </c>
      <c r="K55" s="39">
        <v>2</v>
      </c>
      <c r="L55" s="28">
        <v>1</v>
      </c>
      <c r="M55" s="29">
        <v>1</v>
      </c>
      <c r="N55" s="30">
        <v>1</v>
      </c>
      <c r="O55" s="41">
        <v>1</v>
      </c>
      <c r="P55" s="39">
        <v>2</v>
      </c>
      <c r="Q55" s="28">
        <v>1</v>
      </c>
      <c r="R55" s="29">
        <v>3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1</v>
      </c>
      <c r="Z55" s="39">
        <v>2</v>
      </c>
      <c r="AA55" s="28">
        <v>2</v>
      </c>
      <c r="AB55" s="29">
        <v>1</v>
      </c>
      <c r="AC55" s="30">
        <v>1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1</v>
      </c>
      <c r="C56" s="30">
        <v>2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2</v>
      </c>
      <c r="J56" s="41">
        <v>2</v>
      </c>
      <c r="K56" s="39">
        <v>3</v>
      </c>
      <c r="L56" s="31">
        <v>1</v>
      </c>
      <c r="M56" s="30">
        <v>1</v>
      </c>
      <c r="N56" s="30">
        <v>1</v>
      </c>
      <c r="O56" s="41">
        <v>1</v>
      </c>
      <c r="P56" s="39">
        <v>3</v>
      </c>
      <c r="Q56" s="31">
        <v>1</v>
      </c>
      <c r="R56" s="30">
        <v>2</v>
      </c>
      <c r="S56" s="30">
        <v>1</v>
      </c>
      <c r="T56" s="41">
        <v>2</v>
      </c>
      <c r="U56" s="39">
        <v>3</v>
      </c>
      <c r="V56" s="31">
        <v>1</v>
      </c>
      <c r="W56" s="30">
        <v>2</v>
      </c>
      <c r="X56" s="30">
        <v>2</v>
      </c>
      <c r="Y56" s="41">
        <v>1</v>
      </c>
      <c r="Z56" s="39">
        <v>3</v>
      </c>
      <c r="AA56" s="31">
        <v>1</v>
      </c>
      <c r="AB56" s="30">
        <v>1</v>
      </c>
      <c r="AC56" s="30">
        <v>1</v>
      </c>
      <c r="AD56" s="41">
        <v>1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1</v>
      </c>
      <c r="C57" s="30">
        <v>2</v>
      </c>
      <c r="D57" s="30">
        <v>2</v>
      </c>
      <c r="E57" s="41">
        <v>3</v>
      </c>
      <c r="F57" s="39">
        <v>4</v>
      </c>
      <c r="G57" s="31">
        <v>2</v>
      </c>
      <c r="H57" s="30">
        <v>1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1</v>
      </c>
      <c r="O57" s="41">
        <v>2</v>
      </c>
      <c r="P57" s="39">
        <v>4</v>
      </c>
      <c r="Q57" s="31">
        <v>2</v>
      </c>
      <c r="R57" s="30">
        <v>2</v>
      </c>
      <c r="S57" s="30">
        <v>2</v>
      </c>
      <c r="T57" s="41">
        <v>1</v>
      </c>
      <c r="U57" s="39">
        <v>4</v>
      </c>
      <c r="V57" s="31">
        <v>2</v>
      </c>
      <c r="W57" s="30">
        <v>3</v>
      </c>
      <c r="X57" s="30">
        <v>3</v>
      </c>
      <c r="Y57" s="41">
        <v>1</v>
      </c>
      <c r="Z57" s="39">
        <v>4</v>
      </c>
      <c r="AA57" s="31">
        <v>2</v>
      </c>
      <c r="AB57" s="30">
        <v>3</v>
      </c>
      <c r="AC57" s="30">
        <v>2</v>
      </c>
      <c r="AD57" s="41">
        <v>2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3</v>
      </c>
      <c r="C58" s="30">
        <v>2</v>
      </c>
      <c r="D58" s="30">
        <v>2</v>
      </c>
      <c r="E58" s="41">
        <v>2</v>
      </c>
      <c r="F58" s="39">
        <v>5</v>
      </c>
      <c r="G58" s="31">
        <v>2</v>
      </c>
      <c r="H58" s="30">
        <v>2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1</v>
      </c>
      <c r="P58" s="39">
        <v>5</v>
      </c>
      <c r="Q58" s="31">
        <v>2</v>
      </c>
      <c r="R58" s="30">
        <v>2</v>
      </c>
      <c r="S58" s="30">
        <v>2</v>
      </c>
      <c r="T58" s="41">
        <v>2</v>
      </c>
      <c r="U58" s="39">
        <v>5</v>
      </c>
      <c r="V58" s="31">
        <v>1</v>
      </c>
      <c r="W58" s="30">
        <v>2</v>
      </c>
      <c r="X58" s="30">
        <v>3</v>
      </c>
      <c r="Y58" s="41">
        <v>1</v>
      </c>
      <c r="Z58" s="39">
        <v>5</v>
      </c>
      <c r="AA58" s="31">
        <v>2</v>
      </c>
      <c r="AB58" s="30">
        <v>2</v>
      </c>
      <c r="AC58" s="30">
        <v>2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2</v>
      </c>
      <c r="D59" s="30">
        <v>2</v>
      </c>
      <c r="E59" s="41">
        <v>2</v>
      </c>
      <c r="F59" s="39">
        <v>6</v>
      </c>
      <c r="G59" s="31">
        <v>2</v>
      </c>
      <c r="H59" s="30">
        <v>2</v>
      </c>
      <c r="I59" s="30">
        <v>2</v>
      </c>
      <c r="J59" s="41">
        <v>2</v>
      </c>
      <c r="K59" s="39">
        <v>6</v>
      </c>
      <c r="L59" s="31">
        <v>2</v>
      </c>
      <c r="M59" s="30">
        <v>2</v>
      </c>
      <c r="N59" s="30">
        <v>2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2</v>
      </c>
      <c r="W59" s="30">
        <v>2</v>
      </c>
      <c r="X59" s="30">
        <v>2</v>
      </c>
      <c r="Y59" s="41">
        <v>2</v>
      </c>
      <c r="Z59" s="39">
        <v>6</v>
      </c>
      <c r="AA59" s="31">
        <v>2</v>
      </c>
      <c r="AB59" s="30">
        <v>2</v>
      </c>
      <c r="AC59" s="30">
        <v>2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1</v>
      </c>
      <c r="D60" s="30">
        <v>1</v>
      </c>
      <c r="E60" s="41">
        <v>2</v>
      </c>
      <c r="F60" s="39">
        <v>7</v>
      </c>
      <c r="G60" s="31">
        <v>1</v>
      </c>
      <c r="H60" s="30">
        <v>1</v>
      </c>
      <c r="I60" s="30">
        <v>1</v>
      </c>
      <c r="J60" s="41">
        <v>1</v>
      </c>
      <c r="K60" s="39">
        <v>7</v>
      </c>
      <c r="L60" s="31">
        <v>4</v>
      </c>
      <c r="M60" s="30">
        <v>3</v>
      </c>
      <c r="N60" s="30">
        <v>1</v>
      </c>
      <c r="O60" s="41">
        <v>1</v>
      </c>
      <c r="P60" s="39">
        <v>7</v>
      </c>
      <c r="Q60" s="31">
        <v>1</v>
      </c>
      <c r="R60" s="30">
        <v>1</v>
      </c>
      <c r="S60" s="30">
        <v>1</v>
      </c>
      <c r="T60" s="41">
        <v>2</v>
      </c>
      <c r="U60" s="39">
        <v>7</v>
      </c>
      <c r="V60" s="31">
        <v>2</v>
      </c>
      <c r="W60" s="30">
        <v>1</v>
      </c>
      <c r="X60" s="30">
        <v>1</v>
      </c>
      <c r="Y60" s="41">
        <v>1</v>
      </c>
      <c r="Z60" s="39">
        <v>7</v>
      </c>
      <c r="AA60" s="31">
        <v>1</v>
      </c>
      <c r="AB60" s="30">
        <v>1</v>
      </c>
      <c r="AC60" s="30">
        <v>1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2</v>
      </c>
      <c r="R61" s="30">
        <v>3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3</v>
      </c>
      <c r="Z61" s="39">
        <v>8</v>
      </c>
      <c r="AA61" s="31">
        <v>2</v>
      </c>
      <c r="AB61" s="30">
        <v>2</v>
      </c>
      <c r="AC61" s="30">
        <v>2</v>
      </c>
      <c r="AD61" s="41">
        <v>1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2</v>
      </c>
      <c r="F62" s="39">
        <v>9</v>
      </c>
      <c r="G62" s="31">
        <v>2</v>
      </c>
      <c r="H62" s="30">
        <v>2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2</v>
      </c>
      <c r="O62" s="41">
        <v>2</v>
      </c>
      <c r="P62" s="39">
        <v>9</v>
      </c>
      <c r="Q62" s="31">
        <v>2</v>
      </c>
      <c r="R62" s="30">
        <v>2</v>
      </c>
      <c r="S62" s="30">
        <v>2</v>
      </c>
      <c r="T62" s="41">
        <v>3</v>
      </c>
      <c r="U62" s="39">
        <v>9</v>
      </c>
      <c r="V62" s="31">
        <v>2</v>
      </c>
      <c r="W62" s="30">
        <v>2</v>
      </c>
      <c r="X62" s="30">
        <v>3</v>
      </c>
      <c r="Y62" s="41">
        <v>2</v>
      </c>
      <c r="Z62" s="39">
        <v>9</v>
      </c>
      <c r="AA62" s="31">
        <v>2</v>
      </c>
      <c r="AB62" s="30">
        <v>1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2</v>
      </c>
      <c r="C63" s="30">
        <v>1</v>
      </c>
      <c r="D63" s="30">
        <v>1</v>
      </c>
      <c r="E63" s="41">
        <v>2</v>
      </c>
      <c r="F63" s="39">
        <v>10</v>
      </c>
      <c r="G63" s="31">
        <v>1</v>
      </c>
      <c r="H63" s="30">
        <v>2</v>
      </c>
      <c r="I63" s="30">
        <v>2</v>
      </c>
      <c r="J63" s="41">
        <v>1</v>
      </c>
      <c r="K63" s="39">
        <v>10</v>
      </c>
      <c r="L63" s="31">
        <v>2</v>
      </c>
      <c r="M63" s="30">
        <v>2</v>
      </c>
      <c r="N63" s="30">
        <v>1</v>
      </c>
      <c r="O63" s="41">
        <v>2</v>
      </c>
      <c r="P63" s="39">
        <v>10</v>
      </c>
      <c r="Q63" s="31">
        <v>2</v>
      </c>
      <c r="R63" s="30">
        <v>1</v>
      </c>
      <c r="S63" s="30">
        <v>2</v>
      </c>
      <c r="T63" s="41">
        <v>2</v>
      </c>
      <c r="U63" s="39">
        <v>10</v>
      </c>
      <c r="V63" s="31">
        <v>2</v>
      </c>
      <c r="W63" s="30">
        <v>2</v>
      </c>
      <c r="X63" s="30">
        <v>1</v>
      </c>
      <c r="Y63" s="41">
        <v>2</v>
      </c>
      <c r="Z63" s="39">
        <v>10</v>
      </c>
      <c r="AA63" s="31">
        <v>2</v>
      </c>
      <c r="AB63" s="30">
        <v>1</v>
      </c>
      <c r="AC63" s="30">
        <v>2</v>
      </c>
      <c r="AD63" s="41">
        <v>3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2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1</v>
      </c>
      <c r="D65" s="30">
        <v>1</v>
      </c>
      <c r="E65" s="41">
        <v>1</v>
      </c>
      <c r="F65" s="39">
        <v>12</v>
      </c>
      <c r="G65" s="31">
        <v>2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1</v>
      </c>
      <c r="P65" s="39">
        <v>12</v>
      </c>
      <c r="Q65" s="31">
        <v>1</v>
      </c>
      <c r="R65" s="30">
        <v>1</v>
      </c>
      <c r="S65" s="30">
        <v>1</v>
      </c>
      <c r="T65" s="41">
        <v>1</v>
      </c>
      <c r="U65" s="39">
        <v>12</v>
      </c>
      <c r="V65" s="31">
        <v>2</v>
      </c>
      <c r="W65" s="30">
        <v>1</v>
      </c>
      <c r="X65" s="30">
        <v>2</v>
      </c>
      <c r="Y65" s="41">
        <v>1</v>
      </c>
      <c r="Z65" s="39">
        <v>12</v>
      </c>
      <c r="AA65" s="31">
        <v>2</v>
      </c>
      <c r="AB65" s="30">
        <v>1</v>
      </c>
      <c r="AC65" s="30">
        <v>2</v>
      </c>
      <c r="AD65" s="41">
        <v>1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2</v>
      </c>
      <c r="C66" s="30">
        <v>2</v>
      </c>
      <c r="D66" s="30">
        <v>2</v>
      </c>
      <c r="E66" s="41">
        <v>2</v>
      </c>
      <c r="F66" s="39">
        <v>13</v>
      </c>
      <c r="G66" s="31">
        <v>2</v>
      </c>
      <c r="H66" s="30">
        <v>2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3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1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3</v>
      </c>
      <c r="C67" s="30">
        <v>2</v>
      </c>
      <c r="D67" s="30">
        <v>1</v>
      </c>
      <c r="E67" s="41">
        <v>2</v>
      </c>
      <c r="F67" s="39">
        <v>14</v>
      </c>
      <c r="G67" s="31">
        <v>1</v>
      </c>
      <c r="H67" s="30">
        <v>2</v>
      </c>
      <c r="I67" s="30">
        <v>2</v>
      </c>
      <c r="J67" s="41">
        <v>2</v>
      </c>
      <c r="K67" s="39">
        <v>14</v>
      </c>
      <c r="L67" s="31">
        <v>2</v>
      </c>
      <c r="M67" s="30">
        <v>2</v>
      </c>
      <c r="N67" s="30">
        <v>2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1</v>
      </c>
      <c r="W67" s="30">
        <v>2</v>
      </c>
      <c r="X67" s="30">
        <v>2</v>
      </c>
      <c r="Y67" s="41">
        <v>2</v>
      </c>
      <c r="Z67" s="39">
        <v>14</v>
      </c>
      <c r="AA67" s="31">
        <v>2</v>
      </c>
      <c r="AB67" s="30">
        <v>1</v>
      </c>
      <c r="AC67" s="30">
        <v>2</v>
      </c>
      <c r="AD67" s="41">
        <v>2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2</v>
      </c>
      <c r="D68" s="30">
        <v>3</v>
      </c>
      <c r="E68" s="41">
        <v>3</v>
      </c>
      <c r="F68" s="39">
        <v>15</v>
      </c>
      <c r="G68" s="31">
        <v>2</v>
      </c>
      <c r="H68" s="30">
        <v>2</v>
      </c>
      <c r="I68" s="30">
        <v>2</v>
      </c>
      <c r="J68" s="41">
        <v>2</v>
      </c>
      <c r="K68" s="39">
        <v>15</v>
      </c>
      <c r="L68" s="31">
        <v>1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3</v>
      </c>
      <c r="S68" s="30">
        <v>2</v>
      </c>
      <c r="T68" s="41">
        <v>2</v>
      </c>
      <c r="U68" s="39">
        <v>15</v>
      </c>
      <c r="V68" s="31">
        <v>1</v>
      </c>
      <c r="W68" s="30">
        <v>4</v>
      </c>
      <c r="X68" s="30">
        <v>2</v>
      </c>
      <c r="Y68" s="41">
        <v>2</v>
      </c>
      <c r="Z68" s="39">
        <v>15</v>
      </c>
      <c r="AA68" s="31">
        <v>3</v>
      </c>
      <c r="AB68" s="30">
        <v>3</v>
      </c>
      <c r="AC68" s="30">
        <v>2</v>
      </c>
      <c r="AD68" s="41">
        <v>1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3</v>
      </c>
      <c r="D69" s="30">
        <v>2</v>
      </c>
      <c r="E69" s="41">
        <v>3</v>
      </c>
      <c r="F69" s="39">
        <v>16</v>
      </c>
      <c r="G69" s="31">
        <v>2</v>
      </c>
      <c r="H69" s="30">
        <v>2</v>
      </c>
      <c r="I69" s="30">
        <v>2</v>
      </c>
      <c r="J69" s="41">
        <v>1</v>
      </c>
      <c r="K69" s="39">
        <v>16</v>
      </c>
      <c r="L69" s="31">
        <v>2</v>
      </c>
      <c r="M69" s="30">
        <v>1</v>
      </c>
      <c r="N69" s="30">
        <v>2</v>
      </c>
      <c r="O69" s="41">
        <v>2</v>
      </c>
      <c r="P69" s="39">
        <v>16</v>
      </c>
      <c r="Q69" s="31">
        <v>2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1</v>
      </c>
      <c r="Z69" s="39">
        <v>16</v>
      </c>
      <c r="AA69" s="31">
        <v>2</v>
      </c>
      <c r="AB69" s="30">
        <v>2</v>
      </c>
      <c r="AC69" s="30">
        <v>2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2</v>
      </c>
      <c r="K70" s="39">
        <v>17</v>
      </c>
      <c r="L70" s="31">
        <v>1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2</v>
      </c>
      <c r="W70" s="30">
        <v>2</v>
      </c>
      <c r="X70" s="30">
        <v>2</v>
      </c>
      <c r="Y70" s="41">
        <v>1</v>
      </c>
      <c r="Z70" s="39">
        <v>17</v>
      </c>
      <c r="AA70" s="31">
        <v>2</v>
      </c>
      <c r="AB70" s="30">
        <v>1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2</v>
      </c>
      <c r="D71" s="33">
        <v>2</v>
      </c>
      <c r="E71" s="43">
        <v>2</v>
      </c>
      <c r="F71" s="42">
        <v>18</v>
      </c>
      <c r="G71" s="32">
        <v>1</v>
      </c>
      <c r="H71" s="33">
        <v>2</v>
      </c>
      <c r="I71" s="33">
        <v>2</v>
      </c>
      <c r="J71" s="43">
        <v>1</v>
      </c>
      <c r="K71" s="42">
        <v>18</v>
      </c>
      <c r="L71" s="32">
        <v>1</v>
      </c>
      <c r="M71" s="33">
        <v>2</v>
      </c>
      <c r="N71" s="33">
        <v>1</v>
      </c>
      <c r="O71" s="43">
        <v>1</v>
      </c>
      <c r="P71" s="42">
        <v>18</v>
      </c>
      <c r="Q71" s="32">
        <v>1</v>
      </c>
      <c r="R71" s="33">
        <v>2</v>
      </c>
      <c r="S71" s="33">
        <v>2</v>
      </c>
      <c r="T71" s="43">
        <v>1</v>
      </c>
      <c r="U71" s="42">
        <v>18</v>
      </c>
      <c r="V71" s="32">
        <v>3</v>
      </c>
      <c r="W71" s="33">
        <v>2</v>
      </c>
      <c r="X71" s="33">
        <v>1</v>
      </c>
      <c r="Y71" s="43">
        <v>2</v>
      </c>
      <c r="Z71" s="42">
        <v>18</v>
      </c>
      <c r="AA71" s="32">
        <v>1</v>
      </c>
      <c r="AB71" s="33">
        <v>1</v>
      </c>
      <c r="AC71" s="33">
        <v>2</v>
      </c>
      <c r="AD71" s="43">
        <v>2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36</v>
      </c>
      <c r="C72" s="35">
        <f>SUM(C54:C71)</f>
        <v>31</v>
      </c>
      <c r="D72" s="35">
        <f>SUM(D54:D71)</f>
        <v>31</v>
      </c>
      <c r="E72" s="45">
        <f>SUM(E54:E71)</f>
        <v>36</v>
      </c>
      <c r="F72" s="44" t="s">
        <v>0</v>
      </c>
      <c r="G72" s="34">
        <f>SUM(G54:G71)</f>
        <v>29</v>
      </c>
      <c r="H72" s="35">
        <f>SUM(H54:H71)</f>
        <v>31</v>
      </c>
      <c r="I72" s="35">
        <f>SUM(I54:I71)</f>
        <v>32</v>
      </c>
      <c r="J72" s="45">
        <f>SUM(J54:J71)</f>
        <v>31</v>
      </c>
      <c r="K72" s="44" t="s">
        <v>0</v>
      </c>
      <c r="L72" s="34">
        <f>SUM(L54:L71)</f>
        <v>31</v>
      </c>
      <c r="M72" s="35">
        <f>SUM(M54:M71)</f>
        <v>33</v>
      </c>
      <c r="N72" s="35">
        <f>SUM(N54:N71)</f>
        <v>27</v>
      </c>
      <c r="O72" s="45">
        <f>SUM(O54:O71)</f>
        <v>28</v>
      </c>
      <c r="P72" s="44" t="s">
        <v>0</v>
      </c>
      <c r="Q72" s="34">
        <f>SUM(Q54:Q71)</f>
        <v>32</v>
      </c>
      <c r="R72" s="35">
        <f>SUM(R54:R71)</f>
        <v>35</v>
      </c>
      <c r="S72" s="35">
        <f>SUM(S54:S71)</f>
        <v>32</v>
      </c>
      <c r="T72" s="45">
        <f>SUM(T54:T71)</f>
        <v>32</v>
      </c>
      <c r="U72" s="44" t="s">
        <v>0</v>
      </c>
      <c r="V72" s="34">
        <f>SUM(V54:V71)</f>
        <v>31</v>
      </c>
      <c r="W72" s="35">
        <f>SUM(W54:W71)</f>
        <v>36</v>
      </c>
      <c r="X72" s="35">
        <f>SUM(X54:X71)</f>
        <v>32</v>
      </c>
      <c r="Y72" s="45">
        <f>SUM(Y54:Y71)</f>
        <v>27</v>
      </c>
      <c r="Z72" s="44" t="s">
        <v>0</v>
      </c>
      <c r="AA72" s="34">
        <f>SUM(AA54:AA71)</f>
        <v>32</v>
      </c>
      <c r="AB72" s="35">
        <f>SUM(AB54:AB71)</f>
        <v>28</v>
      </c>
      <c r="AC72" s="35">
        <f>SUM(AC54:AC71)</f>
        <v>32</v>
      </c>
      <c r="AD72" s="45">
        <f>SUM(AD54:AD71)</f>
        <v>31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134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119</v>
      </c>
      <c r="P73" s="46"/>
      <c r="Q73" s="47"/>
      <c r="R73" s="47"/>
      <c r="S73" s="47"/>
      <c r="T73" s="22">
        <f>SUM(Q72:T72)</f>
        <v>131</v>
      </c>
      <c r="U73" s="46"/>
      <c r="V73" s="47"/>
      <c r="W73" s="47"/>
      <c r="X73" s="47"/>
      <c r="Y73" s="22">
        <f>SUM(V72:Y72)</f>
        <v>126</v>
      </c>
      <c r="Z73" s="46"/>
      <c r="AA73" s="47"/>
      <c r="AB73" s="47"/>
      <c r="AC73" s="47"/>
      <c r="AD73" s="22">
        <f>SUM(AA72:AD72)</f>
        <v>123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8" t="s">
        <v>63</v>
      </c>
      <c r="C77" s="59"/>
      <c r="D77" s="59"/>
      <c r="E77" s="60"/>
      <c r="F77" s="36"/>
      <c r="G77" s="58" t="s">
        <v>64</v>
      </c>
      <c r="H77" s="59"/>
      <c r="I77" s="59"/>
      <c r="J77" s="60"/>
      <c r="K77" s="36"/>
      <c r="L77" s="58" t="s">
        <v>74</v>
      </c>
      <c r="M77" s="59"/>
      <c r="N77" s="59"/>
      <c r="O77" s="60"/>
      <c r="P77" s="36"/>
      <c r="Q77" s="58" t="s">
        <v>65</v>
      </c>
      <c r="R77" s="59"/>
      <c r="S77" s="59"/>
      <c r="T77" s="60"/>
      <c r="U77" s="36"/>
      <c r="V77" s="58" t="s">
        <v>66</v>
      </c>
      <c r="W77" s="59"/>
      <c r="X77" s="59"/>
      <c r="Y77" s="60"/>
      <c r="Z77" s="36"/>
      <c r="AA77" s="58" t="s">
        <v>67</v>
      </c>
      <c r="AB77" s="59"/>
      <c r="AC77" s="59"/>
      <c r="AD77" s="60"/>
      <c r="AE77" s="18"/>
      <c r="AF77" s="61" t="s">
        <v>21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1</v>
      </c>
      <c r="C79" s="26">
        <v>1</v>
      </c>
      <c r="D79" s="27">
        <v>1</v>
      </c>
      <c r="E79" s="40">
        <v>2</v>
      </c>
      <c r="F79" s="39">
        <v>1</v>
      </c>
      <c r="G79" s="25">
        <v>2</v>
      </c>
      <c r="H79" s="26">
        <v>2</v>
      </c>
      <c r="I79" s="27">
        <v>2</v>
      </c>
      <c r="J79" s="40">
        <v>2</v>
      </c>
      <c r="K79" s="39">
        <v>1</v>
      </c>
      <c r="L79" s="25">
        <v>2</v>
      </c>
      <c r="M79" s="26">
        <v>1</v>
      </c>
      <c r="N79" s="27">
        <v>2</v>
      </c>
      <c r="O79" s="40">
        <v>2</v>
      </c>
      <c r="P79" s="39">
        <v>1</v>
      </c>
      <c r="Q79" s="25">
        <v>2</v>
      </c>
      <c r="R79" s="26">
        <v>2</v>
      </c>
      <c r="S79" s="27">
        <v>2</v>
      </c>
      <c r="T79" s="40">
        <v>1</v>
      </c>
      <c r="U79" s="39">
        <v>1</v>
      </c>
      <c r="V79" s="25">
        <v>1</v>
      </c>
      <c r="W79" s="26">
        <v>2</v>
      </c>
      <c r="X79" s="27">
        <v>2</v>
      </c>
      <c r="Y79" s="40">
        <v>1</v>
      </c>
      <c r="Z79" s="39">
        <v>1</v>
      </c>
      <c r="AA79" s="25">
        <v>2</v>
      </c>
      <c r="AB79" s="26">
        <v>1</v>
      </c>
      <c r="AC79" s="27">
        <v>2</v>
      </c>
      <c r="AD79" s="40">
        <v>1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1</v>
      </c>
      <c r="E80" s="41">
        <v>3</v>
      </c>
      <c r="F80" s="39">
        <v>2</v>
      </c>
      <c r="G80" s="28">
        <v>2</v>
      </c>
      <c r="H80" s="29">
        <v>2</v>
      </c>
      <c r="I80" s="30">
        <v>2</v>
      </c>
      <c r="J80" s="41">
        <v>1</v>
      </c>
      <c r="K80" s="39">
        <v>2</v>
      </c>
      <c r="L80" s="28">
        <v>2</v>
      </c>
      <c r="M80" s="29">
        <v>2</v>
      </c>
      <c r="N80" s="30">
        <v>2</v>
      </c>
      <c r="O80" s="41">
        <v>1</v>
      </c>
      <c r="P80" s="39">
        <v>2</v>
      </c>
      <c r="Q80" s="28">
        <v>1</v>
      </c>
      <c r="R80" s="29">
        <v>1</v>
      </c>
      <c r="S80" s="30">
        <v>1</v>
      </c>
      <c r="T80" s="41">
        <v>1</v>
      </c>
      <c r="U80" s="39">
        <v>2</v>
      </c>
      <c r="V80" s="28">
        <v>1</v>
      </c>
      <c r="W80" s="29">
        <v>1</v>
      </c>
      <c r="X80" s="30">
        <v>2</v>
      </c>
      <c r="Y80" s="41">
        <v>2</v>
      </c>
      <c r="Z80" s="39">
        <v>2</v>
      </c>
      <c r="AA80" s="28">
        <v>2</v>
      </c>
      <c r="AB80" s="29">
        <v>1</v>
      </c>
      <c r="AC80" s="30">
        <v>2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1</v>
      </c>
      <c r="C81" s="30">
        <v>2</v>
      </c>
      <c r="D81" s="30">
        <v>1</v>
      </c>
      <c r="E81" s="41">
        <v>1</v>
      </c>
      <c r="F81" s="39">
        <v>3</v>
      </c>
      <c r="G81" s="31">
        <v>1</v>
      </c>
      <c r="H81" s="30">
        <v>2</v>
      </c>
      <c r="I81" s="30">
        <v>1</v>
      </c>
      <c r="J81" s="41">
        <v>1</v>
      </c>
      <c r="K81" s="39">
        <v>3</v>
      </c>
      <c r="L81" s="31">
        <v>2</v>
      </c>
      <c r="M81" s="30">
        <v>1</v>
      </c>
      <c r="N81" s="30">
        <v>2</v>
      </c>
      <c r="O81" s="41">
        <v>1</v>
      </c>
      <c r="P81" s="39">
        <v>3</v>
      </c>
      <c r="Q81" s="31">
        <v>1</v>
      </c>
      <c r="R81" s="30">
        <v>1</v>
      </c>
      <c r="S81" s="30">
        <v>1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2</v>
      </c>
      <c r="Z81" s="39">
        <v>3</v>
      </c>
      <c r="AA81" s="31">
        <v>1</v>
      </c>
      <c r="AB81" s="30">
        <v>1</v>
      </c>
      <c r="AC81" s="30">
        <v>1</v>
      </c>
      <c r="AD81" s="41">
        <v>1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1</v>
      </c>
      <c r="C82" s="30">
        <v>1</v>
      </c>
      <c r="D82" s="30">
        <v>2</v>
      </c>
      <c r="E82" s="41">
        <v>2</v>
      </c>
      <c r="F82" s="39">
        <v>4</v>
      </c>
      <c r="G82" s="31">
        <v>2</v>
      </c>
      <c r="H82" s="30">
        <v>2</v>
      </c>
      <c r="I82" s="30">
        <v>1</v>
      </c>
      <c r="J82" s="41">
        <v>2</v>
      </c>
      <c r="K82" s="39">
        <v>4</v>
      </c>
      <c r="L82" s="31">
        <v>4</v>
      </c>
      <c r="M82" s="30">
        <v>2</v>
      </c>
      <c r="N82" s="30">
        <v>1</v>
      </c>
      <c r="O82" s="41">
        <v>1</v>
      </c>
      <c r="P82" s="39">
        <v>4</v>
      </c>
      <c r="Q82" s="31">
        <v>2</v>
      </c>
      <c r="R82" s="30">
        <v>1</v>
      </c>
      <c r="S82" s="30">
        <v>1</v>
      </c>
      <c r="T82" s="41">
        <v>1</v>
      </c>
      <c r="U82" s="39">
        <v>4</v>
      </c>
      <c r="V82" s="31">
        <v>2</v>
      </c>
      <c r="W82" s="30">
        <v>2</v>
      </c>
      <c r="X82" s="30">
        <v>4</v>
      </c>
      <c r="Y82" s="41">
        <v>2</v>
      </c>
      <c r="Z82" s="39">
        <v>4</v>
      </c>
      <c r="AA82" s="31">
        <v>1</v>
      </c>
      <c r="AB82" s="30">
        <v>1</v>
      </c>
      <c r="AC82" s="30">
        <v>2</v>
      </c>
      <c r="AD82" s="41">
        <v>2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2</v>
      </c>
      <c r="J83" s="41">
        <v>2</v>
      </c>
      <c r="K83" s="39">
        <v>5</v>
      </c>
      <c r="L83" s="31">
        <v>1</v>
      </c>
      <c r="M83" s="30">
        <v>2</v>
      </c>
      <c r="N83" s="30">
        <v>1</v>
      </c>
      <c r="O83" s="41">
        <v>1</v>
      </c>
      <c r="P83" s="39">
        <v>5</v>
      </c>
      <c r="Q83" s="31">
        <v>1</v>
      </c>
      <c r="R83" s="30">
        <v>1</v>
      </c>
      <c r="S83" s="30">
        <v>2</v>
      </c>
      <c r="T83" s="41">
        <v>1</v>
      </c>
      <c r="U83" s="39">
        <v>5</v>
      </c>
      <c r="V83" s="31">
        <v>1</v>
      </c>
      <c r="W83" s="30">
        <v>1</v>
      </c>
      <c r="X83" s="30">
        <v>2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3</v>
      </c>
      <c r="D84" s="30">
        <v>2</v>
      </c>
      <c r="E84" s="41">
        <v>2</v>
      </c>
      <c r="F84" s="39">
        <v>6</v>
      </c>
      <c r="G84" s="31">
        <v>2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2</v>
      </c>
      <c r="N84" s="30">
        <v>3</v>
      </c>
      <c r="O84" s="41">
        <v>2</v>
      </c>
      <c r="P84" s="39">
        <v>6</v>
      </c>
      <c r="Q84" s="31">
        <v>2</v>
      </c>
      <c r="R84" s="30">
        <v>2</v>
      </c>
      <c r="S84" s="30">
        <v>2</v>
      </c>
      <c r="T84" s="41">
        <v>1</v>
      </c>
      <c r="U84" s="39">
        <v>6</v>
      </c>
      <c r="V84" s="31">
        <v>2</v>
      </c>
      <c r="W84" s="30">
        <v>2</v>
      </c>
      <c r="X84" s="30">
        <v>2</v>
      </c>
      <c r="Y84" s="41">
        <v>1</v>
      </c>
      <c r="Z84" s="39">
        <v>6</v>
      </c>
      <c r="AA84" s="31">
        <v>2</v>
      </c>
      <c r="AB84" s="30">
        <v>2</v>
      </c>
      <c r="AC84" s="30">
        <v>2</v>
      </c>
      <c r="AD84" s="41">
        <v>2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1</v>
      </c>
      <c r="C85" s="30">
        <v>1</v>
      </c>
      <c r="D85" s="30">
        <v>3</v>
      </c>
      <c r="E85" s="41">
        <v>2</v>
      </c>
      <c r="F85" s="39">
        <v>7</v>
      </c>
      <c r="G85" s="31">
        <v>2</v>
      </c>
      <c r="H85" s="30">
        <v>2</v>
      </c>
      <c r="I85" s="30">
        <v>1</v>
      </c>
      <c r="J85" s="41">
        <v>1</v>
      </c>
      <c r="K85" s="39">
        <v>7</v>
      </c>
      <c r="L85" s="31">
        <v>2</v>
      </c>
      <c r="M85" s="30">
        <v>2</v>
      </c>
      <c r="N85" s="30">
        <v>1</v>
      </c>
      <c r="O85" s="41">
        <v>1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1</v>
      </c>
      <c r="Y85" s="41">
        <v>1</v>
      </c>
      <c r="Z85" s="39">
        <v>7</v>
      </c>
      <c r="AA85" s="31">
        <v>1</v>
      </c>
      <c r="AB85" s="30">
        <v>1</v>
      </c>
      <c r="AC85" s="30">
        <v>1</v>
      </c>
      <c r="AD85" s="41">
        <v>2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1</v>
      </c>
      <c r="J86" s="41">
        <v>2</v>
      </c>
      <c r="K86" s="39">
        <v>8</v>
      </c>
      <c r="L86" s="31">
        <v>4</v>
      </c>
      <c r="M86" s="30">
        <v>2</v>
      </c>
      <c r="N86" s="30">
        <v>2</v>
      </c>
      <c r="O86" s="41">
        <v>2</v>
      </c>
      <c r="P86" s="39">
        <v>8</v>
      </c>
      <c r="Q86" s="31">
        <v>1</v>
      </c>
      <c r="R86" s="30">
        <v>2</v>
      </c>
      <c r="S86" s="30">
        <v>1</v>
      </c>
      <c r="T86" s="41">
        <v>2</v>
      </c>
      <c r="U86" s="39">
        <v>8</v>
      </c>
      <c r="V86" s="31">
        <v>2</v>
      </c>
      <c r="W86" s="30">
        <v>2</v>
      </c>
      <c r="X86" s="30">
        <v>1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2</v>
      </c>
      <c r="F87" s="39">
        <v>9</v>
      </c>
      <c r="G87" s="31">
        <v>2</v>
      </c>
      <c r="H87" s="30">
        <v>2</v>
      </c>
      <c r="I87" s="30">
        <v>2</v>
      </c>
      <c r="J87" s="41">
        <v>3</v>
      </c>
      <c r="K87" s="39">
        <v>9</v>
      </c>
      <c r="L87" s="31">
        <v>2</v>
      </c>
      <c r="M87" s="30">
        <v>4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2</v>
      </c>
      <c r="T87" s="41">
        <v>3</v>
      </c>
      <c r="U87" s="39">
        <v>9</v>
      </c>
      <c r="V87" s="31">
        <v>1</v>
      </c>
      <c r="W87" s="30">
        <v>2</v>
      </c>
      <c r="X87" s="30">
        <v>2</v>
      </c>
      <c r="Y87" s="41">
        <v>4</v>
      </c>
      <c r="Z87" s="39">
        <v>9</v>
      </c>
      <c r="AA87" s="31">
        <v>2</v>
      </c>
      <c r="AB87" s="30">
        <v>2</v>
      </c>
      <c r="AC87" s="30">
        <v>2</v>
      </c>
      <c r="AD87" s="41">
        <v>4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2</v>
      </c>
      <c r="J88" s="41">
        <v>2</v>
      </c>
      <c r="K88" s="39">
        <v>10</v>
      </c>
      <c r="L88" s="31">
        <v>4</v>
      </c>
      <c r="M88" s="30">
        <v>2</v>
      </c>
      <c r="N88" s="30">
        <v>2</v>
      </c>
      <c r="O88" s="41">
        <v>2</v>
      </c>
      <c r="P88" s="39">
        <v>10</v>
      </c>
      <c r="Q88" s="31">
        <v>2</v>
      </c>
      <c r="R88" s="30">
        <v>2</v>
      </c>
      <c r="S88" s="30">
        <v>2</v>
      </c>
      <c r="T88" s="41">
        <v>1</v>
      </c>
      <c r="U88" s="39">
        <v>10</v>
      </c>
      <c r="V88" s="31">
        <v>2</v>
      </c>
      <c r="W88" s="30">
        <v>1</v>
      </c>
      <c r="X88" s="30">
        <v>2</v>
      </c>
      <c r="Y88" s="41">
        <v>2</v>
      </c>
      <c r="Z88" s="39">
        <v>10</v>
      </c>
      <c r="AA88" s="31">
        <v>1</v>
      </c>
      <c r="AB88" s="30">
        <v>2</v>
      </c>
      <c r="AC88" s="30">
        <v>2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2</v>
      </c>
      <c r="C89" s="30">
        <v>1</v>
      </c>
      <c r="D89" s="30">
        <v>1</v>
      </c>
      <c r="E89" s="41">
        <v>1</v>
      </c>
      <c r="F89" s="39">
        <v>11</v>
      </c>
      <c r="G89" s="31">
        <v>2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2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2</v>
      </c>
      <c r="D90" s="30">
        <v>2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1</v>
      </c>
      <c r="K90" s="39">
        <v>12</v>
      </c>
      <c r="L90" s="31">
        <v>2</v>
      </c>
      <c r="M90" s="30">
        <v>2</v>
      </c>
      <c r="N90" s="30">
        <v>2</v>
      </c>
      <c r="O90" s="41">
        <v>1</v>
      </c>
      <c r="P90" s="39">
        <v>12</v>
      </c>
      <c r="Q90" s="31">
        <v>1</v>
      </c>
      <c r="R90" s="30">
        <v>1</v>
      </c>
      <c r="S90" s="30">
        <v>2</v>
      </c>
      <c r="T90" s="41">
        <v>1</v>
      </c>
      <c r="U90" s="39">
        <v>12</v>
      </c>
      <c r="V90" s="31">
        <v>1</v>
      </c>
      <c r="W90" s="30">
        <v>1</v>
      </c>
      <c r="X90" s="30">
        <v>1</v>
      </c>
      <c r="Y90" s="41">
        <v>2</v>
      </c>
      <c r="Z90" s="39">
        <v>12</v>
      </c>
      <c r="AA90" s="31">
        <v>2</v>
      </c>
      <c r="AB90" s="30">
        <v>2</v>
      </c>
      <c r="AC90" s="30">
        <v>2</v>
      </c>
      <c r="AD90" s="41">
        <v>2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2</v>
      </c>
      <c r="D91" s="30">
        <v>1</v>
      </c>
      <c r="E91" s="41">
        <v>2</v>
      </c>
      <c r="F91" s="39">
        <v>13</v>
      </c>
      <c r="G91" s="31">
        <v>2</v>
      </c>
      <c r="H91" s="30">
        <v>2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1</v>
      </c>
      <c r="S91" s="30">
        <v>1</v>
      </c>
      <c r="T91" s="41">
        <v>1</v>
      </c>
      <c r="U91" s="39">
        <v>13</v>
      </c>
      <c r="V91" s="31">
        <v>2</v>
      </c>
      <c r="W91" s="30">
        <v>2</v>
      </c>
      <c r="X91" s="30">
        <v>1</v>
      </c>
      <c r="Y91" s="41">
        <v>2</v>
      </c>
      <c r="Z91" s="39">
        <v>13</v>
      </c>
      <c r="AA91" s="31">
        <v>1</v>
      </c>
      <c r="AB91" s="30">
        <v>2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2.75">
      <c r="A92" s="39">
        <v>14</v>
      </c>
      <c r="B92" s="31">
        <v>2</v>
      </c>
      <c r="C92" s="30">
        <v>2</v>
      </c>
      <c r="D92" s="30">
        <v>2</v>
      </c>
      <c r="E92" s="41">
        <v>2</v>
      </c>
      <c r="F92" s="39">
        <v>14</v>
      </c>
      <c r="G92" s="31">
        <v>2</v>
      </c>
      <c r="H92" s="30">
        <v>2</v>
      </c>
      <c r="I92" s="30">
        <v>2</v>
      </c>
      <c r="J92" s="41">
        <v>2</v>
      </c>
      <c r="K92" s="39">
        <v>14</v>
      </c>
      <c r="L92" s="31">
        <v>2</v>
      </c>
      <c r="M92" s="30">
        <v>2</v>
      </c>
      <c r="N92" s="30">
        <v>2</v>
      </c>
      <c r="O92" s="41">
        <v>2</v>
      </c>
      <c r="P92" s="39">
        <v>14</v>
      </c>
      <c r="Q92" s="31">
        <v>2</v>
      </c>
      <c r="R92" s="30">
        <v>2</v>
      </c>
      <c r="S92" s="30">
        <v>1</v>
      </c>
      <c r="T92" s="41">
        <v>1</v>
      </c>
      <c r="U92" s="39">
        <v>14</v>
      </c>
      <c r="V92" s="31">
        <v>2</v>
      </c>
      <c r="W92" s="30">
        <v>2</v>
      </c>
      <c r="X92" s="30">
        <v>2</v>
      </c>
      <c r="Y92" s="41">
        <v>1</v>
      </c>
      <c r="Z92" s="39">
        <v>14</v>
      </c>
      <c r="AA92" s="31">
        <v>2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6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2</v>
      </c>
      <c r="P93" s="39">
        <v>15</v>
      </c>
      <c r="Q93" s="31">
        <v>3</v>
      </c>
      <c r="R93" s="30">
        <v>5</v>
      </c>
      <c r="S93" s="30">
        <v>2</v>
      </c>
      <c r="T93" s="41">
        <v>2</v>
      </c>
      <c r="U93" s="39">
        <v>15</v>
      </c>
      <c r="V93" s="31">
        <v>2</v>
      </c>
      <c r="W93" s="30">
        <v>4</v>
      </c>
      <c r="X93" s="30">
        <v>2</v>
      </c>
      <c r="Y93" s="41">
        <v>2</v>
      </c>
      <c r="Z93" s="39">
        <v>15</v>
      </c>
      <c r="AA93" s="31">
        <v>2</v>
      </c>
      <c r="AB93" s="30">
        <v>2</v>
      </c>
      <c r="AC93" s="30">
        <v>2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2</v>
      </c>
      <c r="D94" s="30">
        <v>1</v>
      </c>
      <c r="E94" s="41">
        <v>2</v>
      </c>
      <c r="F94" s="39">
        <v>16</v>
      </c>
      <c r="G94" s="31">
        <v>2</v>
      </c>
      <c r="H94" s="30">
        <v>2</v>
      </c>
      <c r="I94" s="30">
        <v>2</v>
      </c>
      <c r="J94" s="41">
        <v>3</v>
      </c>
      <c r="K94" s="39">
        <v>16</v>
      </c>
      <c r="L94" s="31">
        <v>3</v>
      </c>
      <c r="M94" s="30">
        <v>2</v>
      </c>
      <c r="N94" s="30">
        <v>2</v>
      </c>
      <c r="O94" s="41">
        <v>3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3</v>
      </c>
      <c r="W94" s="30">
        <v>2</v>
      </c>
      <c r="X94" s="30">
        <v>2</v>
      </c>
      <c r="Y94" s="41">
        <v>3</v>
      </c>
      <c r="Z94" s="39">
        <v>16</v>
      </c>
      <c r="AA94" s="31">
        <v>4</v>
      </c>
      <c r="AB94" s="30">
        <v>3</v>
      </c>
      <c r="AC94" s="30">
        <v>2</v>
      </c>
      <c r="AD94" s="41">
        <v>3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2</v>
      </c>
      <c r="K95" s="39">
        <v>17</v>
      </c>
      <c r="L95" s="31">
        <v>2</v>
      </c>
      <c r="M95" s="30">
        <v>2</v>
      </c>
      <c r="N95" s="30">
        <v>2</v>
      </c>
      <c r="O95" s="41">
        <v>2</v>
      </c>
      <c r="P95" s="39">
        <v>17</v>
      </c>
      <c r="Q95" s="31">
        <v>3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2</v>
      </c>
      <c r="Y95" s="41">
        <v>1</v>
      </c>
      <c r="Z95" s="39">
        <v>17</v>
      </c>
      <c r="AA95" s="31">
        <v>2</v>
      </c>
      <c r="AB95" s="30">
        <v>3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4</v>
      </c>
      <c r="H96" s="33">
        <v>1</v>
      </c>
      <c r="I96" s="33">
        <v>1</v>
      </c>
      <c r="J96" s="43">
        <v>1</v>
      </c>
      <c r="K96" s="42">
        <v>18</v>
      </c>
      <c r="L96" s="32">
        <v>5</v>
      </c>
      <c r="M96" s="33">
        <v>2</v>
      </c>
      <c r="N96" s="33">
        <v>1</v>
      </c>
      <c r="O96" s="43">
        <v>1</v>
      </c>
      <c r="P96" s="42">
        <v>18</v>
      </c>
      <c r="Q96" s="32">
        <v>3</v>
      </c>
      <c r="R96" s="33">
        <v>1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1</v>
      </c>
      <c r="AB96" s="33">
        <v>1</v>
      </c>
      <c r="AC96" s="33">
        <v>1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30</v>
      </c>
      <c r="E97" s="45">
        <f>SUM(E79:E96)</f>
        <v>34</v>
      </c>
      <c r="F97" s="44" t="s">
        <v>0</v>
      </c>
      <c r="G97" s="34">
        <f>SUM(G79:G96)</f>
        <v>36</v>
      </c>
      <c r="H97" s="35">
        <f>SUM(H79:H96)</f>
        <v>36</v>
      </c>
      <c r="I97" s="35">
        <f>SUM(I79:I96)</f>
        <v>30</v>
      </c>
      <c r="J97" s="45">
        <f>SUM(J79:J96)</f>
        <v>32</v>
      </c>
      <c r="K97" s="44" t="s">
        <v>0</v>
      </c>
      <c r="L97" s="34">
        <f>SUM(L79:L96)</f>
        <v>44</v>
      </c>
      <c r="M97" s="35">
        <f>SUM(M79:M96)</f>
        <v>36</v>
      </c>
      <c r="N97" s="35">
        <f>SUM(N79:N96)</f>
        <v>32</v>
      </c>
      <c r="O97" s="45">
        <f>SUM(O79:O96)</f>
        <v>29</v>
      </c>
      <c r="P97" s="44" t="s">
        <v>0</v>
      </c>
      <c r="Q97" s="34">
        <f>SUM(Q79:Q96)</f>
        <v>32</v>
      </c>
      <c r="R97" s="35">
        <f>SUM(R79:R96)</f>
        <v>30</v>
      </c>
      <c r="S97" s="35">
        <f>SUM(S79:S96)</f>
        <v>28</v>
      </c>
      <c r="T97" s="45">
        <f>SUM(T79:T96)</f>
        <v>24</v>
      </c>
      <c r="U97" s="44" t="s">
        <v>0</v>
      </c>
      <c r="V97" s="34">
        <f>SUM(V79:V96)</f>
        <v>28</v>
      </c>
      <c r="W97" s="35">
        <f>SUM(W79:W96)</f>
        <v>30</v>
      </c>
      <c r="X97" s="35">
        <f>SUM(X79:X96)</f>
        <v>32</v>
      </c>
      <c r="Y97" s="45">
        <f>SUM(Y79:Y96)</f>
        <v>32</v>
      </c>
      <c r="Z97" s="44" t="s">
        <v>0</v>
      </c>
      <c r="AA97" s="34">
        <f>SUM(AA79:AA96)</f>
        <v>30</v>
      </c>
      <c r="AB97" s="35">
        <f>SUM(AB79:AB96)</f>
        <v>30</v>
      </c>
      <c r="AC97" s="35">
        <f>SUM(AC79:AC96)</f>
        <v>30</v>
      </c>
      <c r="AD97" s="45">
        <f>SUM(AD79:AD96)</f>
        <v>34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127</v>
      </c>
      <c r="F98" s="46"/>
      <c r="G98" s="47"/>
      <c r="H98" s="47"/>
      <c r="I98" s="47"/>
      <c r="J98" s="22">
        <f>SUM(G97:J97)</f>
        <v>134</v>
      </c>
      <c r="K98" s="46"/>
      <c r="L98" s="47"/>
      <c r="M98" s="47"/>
      <c r="N98" s="47"/>
      <c r="O98" s="22">
        <f>SUM(L97:O97)</f>
        <v>141</v>
      </c>
      <c r="P98" s="46"/>
      <c r="Q98" s="47"/>
      <c r="R98" s="47"/>
      <c r="S98" s="47"/>
      <c r="T98" s="22">
        <f>SUM(Q97:T97)</f>
        <v>114</v>
      </c>
      <c r="U98" s="46"/>
      <c r="V98" s="47"/>
      <c r="W98" s="47"/>
      <c r="X98" s="47"/>
      <c r="Y98" s="22">
        <f>SUM(V97:Y97)</f>
        <v>122</v>
      </c>
      <c r="Z98" s="46"/>
      <c r="AA98" s="47"/>
      <c r="AB98" s="47"/>
      <c r="AC98" s="47"/>
      <c r="AD98" s="22">
        <f>SUM(AA97:AD97)</f>
        <v>124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8" t="s">
        <v>68</v>
      </c>
      <c r="C102" s="59"/>
      <c r="D102" s="59"/>
      <c r="E102" s="60"/>
      <c r="F102" s="36"/>
      <c r="G102" s="58" t="s">
        <v>69</v>
      </c>
      <c r="H102" s="59"/>
      <c r="I102" s="59"/>
      <c r="J102" s="60"/>
      <c r="K102" s="36"/>
      <c r="L102" s="58" t="s">
        <v>70</v>
      </c>
      <c r="M102" s="59"/>
      <c r="N102" s="59"/>
      <c r="O102" s="60"/>
      <c r="P102" s="36"/>
      <c r="Q102" s="58" t="s">
        <v>71</v>
      </c>
      <c r="R102" s="59"/>
      <c r="S102" s="59"/>
      <c r="T102" s="60"/>
      <c r="U102" s="36"/>
      <c r="V102" s="58" t="s">
        <v>72</v>
      </c>
      <c r="W102" s="59"/>
      <c r="X102" s="59"/>
      <c r="Y102" s="60"/>
      <c r="Z102" s="36"/>
      <c r="AA102" s="58" t="s">
        <v>73</v>
      </c>
      <c r="AB102" s="59"/>
      <c r="AC102" s="59"/>
      <c r="AD102" s="60"/>
      <c r="AE102" s="18"/>
      <c r="AF102" s="61" t="s">
        <v>21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2</v>
      </c>
      <c r="C104" s="26">
        <v>2</v>
      </c>
      <c r="D104" s="27">
        <v>2</v>
      </c>
      <c r="E104" s="40">
        <v>1</v>
      </c>
      <c r="F104" s="39">
        <v>1</v>
      </c>
      <c r="G104" s="25">
        <v>2</v>
      </c>
      <c r="H104" s="26">
        <v>2</v>
      </c>
      <c r="I104" s="27">
        <v>1</v>
      </c>
      <c r="J104" s="40">
        <v>2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1</v>
      </c>
      <c r="S104" s="27">
        <v>2</v>
      </c>
      <c r="T104" s="40">
        <v>1</v>
      </c>
      <c r="U104" s="39">
        <v>1</v>
      </c>
      <c r="V104" s="25">
        <v>2</v>
      </c>
      <c r="W104" s="26">
        <v>2</v>
      </c>
      <c r="X104" s="27">
        <v>2</v>
      </c>
      <c r="Y104" s="40">
        <v>1</v>
      </c>
      <c r="Z104" s="39">
        <v>1</v>
      </c>
      <c r="AA104" s="25">
        <v>2</v>
      </c>
      <c r="AB104" s="26">
        <v>2</v>
      </c>
      <c r="AC104" s="27">
        <v>2</v>
      </c>
      <c r="AD104" s="40">
        <v>1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4</v>
      </c>
      <c r="C105" s="29">
        <v>3</v>
      </c>
      <c r="D105" s="30">
        <v>2</v>
      </c>
      <c r="E105" s="41">
        <v>1</v>
      </c>
      <c r="F105" s="39">
        <v>2</v>
      </c>
      <c r="G105" s="28">
        <v>2</v>
      </c>
      <c r="H105" s="29">
        <v>2</v>
      </c>
      <c r="I105" s="30">
        <v>1</v>
      </c>
      <c r="J105" s="41">
        <v>2</v>
      </c>
      <c r="K105" s="39">
        <v>2</v>
      </c>
      <c r="L105" s="28">
        <v>2</v>
      </c>
      <c r="M105" s="29">
        <v>1</v>
      </c>
      <c r="N105" s="30">
        <v>2</v>
      </c>
      <c r="O105" s="41">
        <v>3</v>
      </c>
      <c r="P105" s="39">
        <v>2</v>
      </c>
      <c r="Q105" s="28">
        <v>1</v>
      </c>
      <c r="R105" s="29">
        <v>2</v>
      </c>
      <c r="S105" s="30">
        <v>1</v>
      </c>
      <c r="T105" s="41">
        <v>2</v>
      </c>
      <c r="U105" s="39">
        <v>2</v>
      </c>
      <c r="V105" s="28">
        <v>2</v>
      </c>
      <c r="W105" s="29">
        <v>2</v>
      </c>
      <c r="X105" s="30">
        <v>1</v>
      </c>
      <c r="Y105" s="41">
        <v>2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2</v>
      </c>
      <c r="D106" s="30">
        <v>1</v>
      </c>
      <c r="E106" s="41">
        <v>1</v>
      </c>
      <c r="F106" s="39">
        <v>3</v>
      </c>
      <c r="G106" s="31">
        <v>2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3</v>
      </c>
      <c r="N106" s="30">
        <v>1</v>
      </c>
      <c r="O106" s="41">
        <v>3</v>
      </c>
      <c r="P106" s="39">
        <v>3</v>
      </c>
      <c r="Q106" s="31">
        <v>1</v>
      </c>
      <c r="R106" s="30">
        <v>2</v>
      </c>
      <c r="S106" s="30">
        <v>2</v>
      </c>
      <c r="T106" s="41">
        <v>1</v>
      </c>
      <c r="U106" s="39">
        <v>3</v>
      </c>
      <c r="V106" s="31">
        <v>2</v>
      </c>
      <c r="W106" s="30">
        <v>1</v>
      </c>
      <c r="X106" s="30">
        <v>1</v>
      </c>
      <c r="Y106" s="41">
        <v>2</v>
      </c>
      <c r="Z106" s="39">
        <v>3</v>
      </c>
      <c r="AA106" s="31">
        <v>1</v>
      </c>
      <c r="AB106" s="30">
        <v>2</v>
      </c>
      <c r="AC106" s="30">
        <v>1</v>
      </c>
      <c r="AD106" s="41">
        <v>2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2</v>
      </c>
      <c r="C107" s="30">
        <v>3</v>
      </c>
      <c r="D107" s="30">
        <v>2</v>
      </c>
      <c r="E107" s="41">
        <v>3</v>
      </c>
      <c r="F107" s="39">
        <v>4</v>
      </c>
      <c r="G107" s="31">
        <v>3</v>
      </c>
      <c r="H107" s="30">
        <v>2</v>
      </c>
      <c r="I107" s="30">
        <v>3</v>
      </c>
      <c r="J107" s="41">
        <v>2</v>
      </c>
      <c r="K107" s="39">
        <v>4</v>
      </c>
      <c r="L107" s="31">
        <v>4</v>
      </c>
      <c r="M107" s="30">
        <v>2</v>
      </c>
      <c r="N107" s="30">
        <v>3</v>
      </c>
      <c r="O107" s="41">
        <v>3</v>
      </c>
      <c r="P107" s="39">
        <v>4</v>
      </c>
      <c r="Q107" s="31">
        <v>2</v>
      </c>
      <c r="R107" s="30">
        <v>1</v>
      </c>
      <c r="S107" s="30">
        <v>2</v>
      </c>
      <c r="T107" s="41">
        <v>1</v>
      </c>
      <c r="U107" s="39">
        <v>4</v>
      </c>
      <c r="V107" s="31">
        <v>2</v>
      </c>
      <c r="W107" s="30">
        <v>3</v>
      </c>
      <c r="X107" s="30">
        <v>2</v>
      </c>
      <c r="Y107" s="41">
        <v>5</v>
      </c>
      <c r="Z107" s="39">
        <v>4</v>
      </c>
      <c r="AA107" s="31">
        <v>1</v>
      </c>
      <c r="AB107" s="30">
        <v>3</v>
      </c>
      <c r="AC107" s="30">
        <v>3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2</v>
      </c>
      <c r="C108" s="30">
        <v>2</v>
      </c>
      <c r="D108" s="30">
        <v>1</v>
      </c>
      <c r="E108" s="41">
        <v>2</v>
      </c>
      <c r="F108" s="39">
        <v>5</v>
      </c>
      <c r="G108" s="31">
        <v>2</v>
      </c>
      <c r="H108" s="30">
        <v>4</v>
      </c>
      <c r="I108" s="30">
        <v>2</v>
      </c>
      <c r="J108" s="41">
        <v>1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1</v>
      </c>
      <c r="T108" s="41">
        <v>2</v>
      </c>
      <c r="U108" s="39">
        <v>5</v>
      </c>
      <c r="V108" s="31">
        <v>1</v>
      </c>
      <c r="W108" s="30">
        <v>2</v>
      </c>
      <c r="X108" s="30">
        <v>2</v>
      </c>
      <c r="Y108" s="41">
        <v>2</v>
      </c>
      <c r="Z108" s="39">
        <v>5</v>
      </c>
      <c r="AA108" s="31">
        <v>1</v>
      </c>
      <c r="AB108" s="30">
        <v>1</v>
      </c>
      <c r="AC108" s="30">
        <v>1</v>
      </c>
      <c r="AD108" s="41">
        <v>1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2</v>
      </c>
      <c r="C109" s="30">
        <v>2</v>
      </c>
      <c r="D109" s="30">
        <v>2</v>
      </c>
      <c r="E109" s="41">
        <v>2</v>
      </c>
      <c r="F109" s="39">
        <v>6</v>
      </c>
      <c r="G109" s="31">
        <v>3</v>
      </c>
      <c r="H109" s="30">
        <v>2</v>
      </c>
      <c r="I109" s="30">
        <v>3</v>
      </c>
      <c r="J109" s="41">
        <v>2</v>
      </c>
      <c r="K109" s="39">
        <v>6</v>
      </c>
      <c r="L109" s="31">
        <v>3</v>
      </c>
      <c r="M109" s="30">
        <v>2</v>
      </c>
      <c r="N109" s="30">
        <v>2</v>
      </c>
      <c r="O109" s="41">
        <v>2</v>
      </c>
      <c r="P109" s="39">
        <v>6</v>
      </c>
      <c r="Q109" s="31">
        <v>2</v>
      </c>
      <c r="R109" s="30">
        <v>2</v>
      </c>
      <c r="S109" s="30">
        <v>1</v>
      </c>
      <c r="T109" s="41">
        <v>2</v>
      </c>
      <c r="U109" s="39">
        <v>6</v>
      </c>
      <c r="V109" s="31">
        <v>2</v>
      </c>
      <c r="W109" s="30">
        <v>2</v>
      </c>
      <c r="X109" s="30">
        <v>2</v>
      </c>
      <c r="Y109" s="41">
        <v>2</v>
      </c>
      <c r="Z109" s="39">
        <v>6</v>
      </c>
      <c r="AA109" s="31">
        <v>2</v>
      </c>
      <c r="AB109" s="30">
        <v>2</v>
      </c>
      <c r="AC109" s="30">
        <v>2</v>
      </c>
      <c r="AD109" s="41">
        <v>2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1</v>
      </c>
      <c r="D110" s="30">
        <v>2</v>
      </c>
      <c r="E110" s="41">
        <v>2</v>
      </c>
      <c r="F110" s="39">
        <v>7</v>
      </c>
      <c r="G110" s="31">
        <v>1</v>
      </c>
      <c r="H110" s="30">
        <v>1</v>
      </c>
      <c r="I110" s="30">
        <v>2</v>
      </c>
      <c r="J110" s="41">
        <v>1</v>
      </c>
      <c r="K110" s="39">
        <v>7</v>
      </c>
      <c r="L110" s="31">
        <v>2</v>
      </c>
      <c r="M110" s="30">
        <v>4</v>
      </c>
      <c r="N110" s="30">
        <v>2</v>
      </c>
      <c r="O110" s="41">
        <v>3</v>
      </c>
      <c r="P110" s="39">
        <v>7</v>
      </c>
      <c r="Q110" s="31">
        <v>1</v>
      </c>
      <c r="R110" s="30">
        <v>1</v>
      </c>
      <c r="S110" s="30">
        <v>1</v>
      </c>
      <c r="T110" s="41">
        <v>2</v>
      </c>
      <c r="U110" s="39">
        <v>7</v>
      </c>
      <c r="V110" s="31">
        <v>1</v>
      </c>
      <c r="W110" s="30">
        <v>1</v>
      </c>
      <c r="X110" s="30">
        <v>2</v>
      </c>
      <c r="Y110" s="41">
        <v>2</v>
      </c>
      <c r="Z110" s="39">
        <v>7</v>
      </c>
      <c r="AA110" s="31">
        <v>1</v>
      </c>
      <c r="AB110" s="30">
        <v>1</v>
      </c>
      <c r="AC110" s="30">
        <v>1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1</v>
      </c>
      <c r="D111" s="30">
        <v>1</v>
      </c>
      <c r="E111" s="41">
        <v>2</v>
      </c>
      <c r="F111" s="39">
        <v>8</v>
      </c>
      <c r="G111" s="31">
        <v>2</v>
      </c>
      <c r="H111" s="30">
        <v>1</v>
      </c>
      <c r="I111" s="30">
        <v>1</v>
      </c>
      <c r="J111" s="41">
        <v>2</v>
      </c>
      <c r="K111" s="39">
        <v>8</v>
      </c>
      <c r="L111" s="31">
        <v>2</v>
      </c>
      <c r="M111" s="30">
        <v>3</v>
      </c>
      <c r="N111" s="30">
        <v>2</v>
      </c>
      <c r="O111" s="41">
        <v>2</v>
      </c>
      <c r="P111" s="39">
        <v>8</v>
      </c>
      <c r="Q111" s="31">
        <v>2</v>
      </c>
      <c r="R111" s="30">
        <v>3</v>
      </c>
      <c r="S111" s="30">
        <v>2</v>
      </c>
      <c r="T111" s="41">
        <v>1</v>
      </c>
      <c r="U111" s="39">
        <v>8</v>
      </c>
      <c r="V111" s="31">
        <v>2</v>
      </c>
      <c r="W111" s="30">
        <v>2</v>
      </c>
      <c r="X111" s="30">
        <v>1</v>
      </c>
      <c r="Y111" s="41">
        <v>2</v>
      </c>
      <c r="Z111" s="39">
        <v>8</v>
      </c>
      <c r="AA111" s="31">
        <v>2</v>
      </c>
      <c r="AB111" s="30">
        <v>2</v>
      </c>
      <c r="AC111" s="30">
        <v>2</v>
      </c>
      <c r="AD111" s="41">
        <v>1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4</v>
      </c>
      <c r="C112" s="30">
        <v>2</v>
      </c>
      <c r="D112" s="30">
        <v>2</v>
      </c>
      <c r="E112" s="41">
        <v>1</v>
      </c>
      <c r="F112" s="39">
        <v>9</v>
      </c>
      <c r="G112" s="31">
        <v>3</v>
      </c>
      <c r="H112" s="30">
        <v>2</v>
      </c>
      <c r="I112" s="30">
        <v>2</v>
      </c>
      <c r="J112" s="41">
        <v>2</v>
      </c>
      <c r="K112" s="39">
        <v>9</v>
      </c>
      <c r="L112" s="31">
        <v>2</v>
      </c>
      <c r="M112" s="30">
        <v>2</v>
      </c>
      <c r="N112" s="30">
        <v>2</v>
      </c>
      <c r="O112" s="41">
        <v>3</v>
      </c>
      <c r="P112" s="39">
        <v>9</v>
      </c>
      <c r="Q112" s="31">
        <v>2</v>
      </c>
      <c r="R112" s="30">
        <v>3</v>
      </c>
      <c r="S112" s="30">
        <v>2</v>
      </c>
      <c r="T112" s="41">
        <v>2</v>
      </c>
      <c r="U112" s="39">
        <v>9</v>
      </c>
      <c r="V112" s="31">
        <v>2</v>
      </c>
      <c r="W112" s="30">
        <v>3</v>
      </c>
      <c r="X112" s="30">
        <v>2</v>
      </c>
      <c r="Y112" s="41">
        <v>3</v>
      </c>
      <c r="Z112" s="39">
        <v>9</v>
      </c>
      <c r="AA112" s="31">
        <v>3</v>
      </c>
      <c r="AB112" s="30">
        <v>2</v>
      </c>
      <c r="AC112" s="30">
        <v>2</v>
      </c>
      <c r="AD112" s="41">
        <v>3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1</v>
      </c>
      <c r="C113" s="30">
        <v>2</v>
      </c>
      <c r="D113" s="30">
        <v>1</v>
      </c>
      <c r="E113" s="41">
        <v>1</v>
      </c>
      <c r="F113" s="39">
        <v>10</v>
      </c>
      <c r="G113" s="31">
        <v>1</v>
      </c>
      <c r="H113" s="30">
        <v>1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2</v>
      </c>
      <c r="T113" s="41">
        <v>2</v>
      </c>
      <c r="U113" s="39">
        <v>10</v>
      </c>
      <c r="V113" s="31">
        <v>2</v>
      </c>
      <c r="W113" s="30">
        <v>2</v>
      </c>
      <c r="X113" s="30">
        <v>2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2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1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3</v>
      </c>
      <c r="D115" s="30">
        <v>2</v>
      </c>
      <c r="E115" s="41">
        <v>3</v>
      </c>
      <c r="F115" s="39">
        <v>12</v>
      </c>
      <c r="G115" s="31">
        <v>3</v>
      </c>
      <c r="H115" s="30">
        <v>2</v>
      </c>
      <c r="I115" s="30">
        <v>2</v>
      </c>
      <c r="J115" s="41">
        <v>3</v>
      </c>
      <c r="K115" s="39">
        <v>12</v>
      </c>
      <c r="L115" s="31">
        <v>1</v>
      </c>
      <c r="M115" s="30">
        <v>1</v>
      </c>
      <c r="N115" s="30">
        <v>1</v>
      </c>
      <c r="O115" s="41">
        <v>1</v>
      </c>
      <c r="P115" s="39">
        <v>12</v>
      </c>
      <c r="Q115" s="31">
        <v>2</v>
      </c>
      <c r="R115" s="30">
        <v>2</v>
      </c>
      <c r="S115" s="30">
        <v>1</v>
      </c>
      <c r="T115" s="41">
        <v>2</v>
      </c>
      <c r="U115" s="39">
        <v>12</v>
      </c>
      <c r="V115" s="31">
        <v>2</v>
      </c>
      <c r="W115" s="30">
        <v>1</v>
      </c>
      <c r="X115" s="30">
        <v>2</v>
      </c>
      <c r="Y115" s="41">
        <v>1</v>
      </c>
      <c r="Z115" s="39">
        <v>12</v>
      </c>
      <c r="AA115" s="31">
        <v>1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2</v>
      </c>
      <c r="H116" s="30">
        <v>2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3</v>
      </c>
      <c r="O116" s="41">
        <v>2</v>
      </c>
      <c r="P116" s="39">
        <v>13</v>
      </c>
      <c r="Q116" s="31">
        <v>1</v>
      </c>
      <c r="R116" s="30">
        <v>2</v>
      </c>
      <c r="S116" s="30">
        <v>2</v>
      </c>
      <c r="T116" s="41">
        <v>2</v>
      </c>
      <c r="U116" s="39">
        <v>13</v>
      </c>
      <c r="V116" s="31">
        <v>1</v>
      </c>
      <c r="W116" s="30">
        <v>1</v>
      </c>
      <c r="X116" s="30">
        <v>1</v>
      </c>
      <c r="Y116" s="41">
        <v>3</v>
      </c>
      <c r="Z116" s="39">
        <v>13</v>
      </c>
      <c r="AA116" s="31">
        <v>3</v>
      </c>
      <c r="AB116" s="30">
        <v>2</v>
      </c>
      <c r="AC116" s="30">
        <v>2</v>
      </c>
      <c r="AD116" s="41">
        <v>2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2</v>
      </c>
      <c r="K117" s="39">
        <v>14</v>
      </c>
      <c r="L117" s="31">
        <v>2</v>
      </c>
      <c r="M117" s="30">
        <v>1</v>
      </c>
      <c r="N117" s="30">
        <v>4</v>
      </c>
      <c r="O117" s="41">
        <v>2</v>
      </c>
      <c r="P117" s="39">
        <v>14</v>
      </c>
      <c r="Q117" s="31">
        <v>2</v>
      </c>
      <c r="R117" s="30">
        <v>2</v>
      </c>
      <c r="S117" s="30">
        <v>1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2</v>
      </c>
      <c r="Z117" s="39">
        <v>14</v>
      </c>
      <c r="AA117" s="31">
        <v>1</v>
      </c>
      <c r="AB117" s="30">
        <v>1</v>
      </c>
      <c r="AC117" s="30">
        <v>2</v>
      </c>
      <c r="AD117" s="41">
        <v>2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5</v>
      </c>
      <c r="C118" s="30">
        <v>3</v>
      </c>
      <c r="D118" s="30">
        <v>2</v>
      </c>
      <c r="E118" s="41">
        <v>2</v>
      </c>
      <c r="F118" s="39">
        <v>15</v>
      </c>
      <c r="G118" s="31">
        <v>4</v>
      </c>
      <c r="H118" s="30">
        <v>3</v>
      </c>
      <c r="I118" s="30">
        <v>3</v>
      </c>
      <c r="J118" s="41">
        <v>2</v>
      </c>
      <c r="K118" s="39">
        <v>15</v>
      </c>
      <c r="L118" s="31">
        <v>4</v>
      </c>
      <c r="M118" s="30">
        <v>3</v>
      </c>
      <c r="N118" s="30">
        <v>2</v>
      </c>
      <c r="O118" s="41">
        <v>2</v>
      </c>
      <c r="P118" s="39">
        <v>15</v>
      </c>
      <c r="Q118" s="31">
        <v>2</v>
      </c>
      <c r="R118" s="30">
        <v>2</v>
      </c>
      <c r="S118" s="30">
        <v>2</v>
      </c>
      <c r="T118" s="41">
        <v>2</v>
      </c>
      <c r="U118" s="39">
        <v>15</v>
      </c>
      <c r="V118" s="31">
        <v>2</v>
      </c>
      <c r="W118" s="30">
        <v>4</v>
      </c>
      <c r="X118" s="30">
        <v>4</v>
      </c>
      <c r="Y118" s="41">
        <v>2</v>
      </c>
      <c r="Z118" s="39">
        <v>15</v>
      </c>
      <c r="AA118" s="31">
        <v>1</v>
      </c>
      <c r="AB118" s="30">
        <v>4</v>
      </c>
      <c r="AC118" s="30">
        <v>2</v>
      </c>
      <c r="AD118" s="41">
        <v>2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1</v>
      </c>
      <c r="C119" s="30">
        <v>2</v>
      </c>
      <c r="D119" s="30">
        <v>2</v>
      </c>
      <c r="E119" s="41">
        <v>2</v>
      </c>
      <c r="F119" s="39">
        <v>16</v>
      </c>
      <c r="G119" s="31">
        <v>3</v>
      </c>
      <c r="H119" s="30">
        <v>2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1</v>
      </c>
      <c r="S119" s="30">
        <v>4</v>
      </c>
      <c r="T119" s="41">
        <v>1</v>
      </c>
      <c r="U119" s="39">
        <v>16</v>
      </c>
      <c r="V119" s="31">
        <v>2</v>
      </c>
      <c r="W119" s="30">
        <v>2</v>
      </c>
      <c r="X119" s="30">
        <v>3</v>
      </c>
      <c r="Y119" s="41">
        <v>2</v>
      </c>
      <c r="Z119" s="39">
        <v>16</v>
      </c>
      <c r="AA119" s="31">
        <v>2</v>
      </c>
      <c r="AB119" s="30">
        <v>1</v>
      </c>
      <c r="AC119" s="30">
        <v>2</v>
      </c>
      <c r="AD119" s="41">
        <v>2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2</v>
      </c>
      <c r="H120" s="30">
        <v>3</v>
      </c>
      <c r="I120" s="30">
        <v>3</v>
      </c>
      <c r="J120" s="41">
        <v>2</v>
      </c>
      <c r="K120" s="39">
        <v>17</v>
      </c>
      <c r="L120" s="31">
        <v>2</v>
      </c>
      <c r="M120" s="30">
        <v>3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1</v>
      </c>
      <c r="T120" s="41">
        <v>2</v>
      </c>
      <c r="U120" s="39">
        <v>17</v>
      </c>
      <c r="V120" s="31">
        <v>5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1</v>
      </c>
      <c r="AC120" s="30">
        <v>2</v>
      </c>
      <c r="AD120" s="41">
        <v>2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4</v>
      </c>
      <c r="E121" s="43">
        <v>1</v>
      </c>
      <c r="F121" s="42">
        <v>18</v>
      </c>
      <c r="G121" s="32">
        <v>1</v>
      </c>
      <c r="H121" s="33">
        <v>5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1</v>
      </c>
      <c r="O121" s="43">
        <v>3</v>
      </c>
      <c r="P121" s="42">
        <v>18</v>
      </c>
      <c r="Q121" s="32">
        <v>3</v>
      </c>
      <c r="R121" s="33">
        <v>2</v>
      </c>
      <c r="S121" s="33">
        <v>5</v>
      </c>
      <c r="T121" s="43">
        <v>1</v>
      </c>
      <c r="U121" s="42">
        <v>18</v>
      </c>
      <c r="V121" s="32">
        <v>2</v>
      </c>
      <c r="W121" s="33">
        <v>1</v>
      </c>
      <c r="X121" s="33">
        <v>1</v>
      </c>
      <c r="Y121" s="43">
        <v>1</v>
      </c>
      <c r="Z121" s="42">
        <v>18</v>
      </c>
      <c r="AA121" s="32">
        <v>2</v>
      </c>
      <c r="AB121" s="33">
        <v>1</v>
      </c>
      <c r="AC121" s="33">
        <v>1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38</v>
      </c>
      <c r="C122" s="35">
        <f>SUM(C104:C121)</f>
        <v>36</v>
      </c>
      <c r="D122" s="35">
        <f>SUM(D104:D121)</f>
        <v>33</v>
      </c>
      <c r="E122" s="45">
        <f>SUM(E104:E121)</f>
        <v>32</v>
      </c>
      <c r="F122" s="44" t="s">
        <v>0</v>
      </c>
      <c r="G122" s="34">
        <f>SUM(G104:G121)</f>
        <v>39</v>
      </c>
      <c r="H122" s="35">
        <f>SUM(H104:H121)</f>
        <v>38</v>
      </c>
      <c r="I122" s="35">
        <f>SUM(I104:I121)</f>
        <v>35</v>
      </c>
      <c r="J122" s="45">
        <f>SUM(J104:J121)</f>
        <v>32</v>
      </c>
      <c r="K122" s="44" t="s">
        <v>0</v>
      </c>
      <c r="L122" s="34">
        <f>SUM(L104:L121)</f>
        <v>37</v>
      </c>
      <c r="M122" s="35">
        <f>SUM(M104:M121)</f>
        <v>37</v>
      </c>
      <c r="N122" s="35">
        <f>SUM(N104:N121)</f>
        <v>36</v>
      </c>
      <c r="O122" s="45">
        <f>SUM(O104:O121)</f>
        <v>40</v>
      </c>
      <c r="P122" s="44" t="s">
        <v>0</v>
      </c>
      <c r="Q122" s="34">
        <f>SUM(Q104:Q121)</f>
        <v>32</v>
      </c>
      <c r="R122" s="35">
        <f>SUM(R104:R121)</f>
        <v>33</v>
      </c>
      <c r="S122" s="35">
        <f>SUM(S104:S121)</f>
        <v>33</v>
      </c>
      <c r="T122" s="45">
        <f>SUM(T104:T121)</f>
        <v>29</v>
      </c>
      <c r="U122" s="44" t="s">
        <v>0</v>
      </c>
      <c r="V122" s="34">
        <f>SUM(V104:V121)</f>
        <v>35</v>
      </c>
      <c r="W122" s="35">
        <f>SUM(W104:W121)</f>
        <v>34</v>
      </c>
      <c r="X122" s="35">
        <f>SUM(X104:X121)</f>
        <v>34</v>
      </c>
      <c r="Y122" s="45">
        <f>SUM(Y104:Y121)</f>
        <v>37</v>
      </c>
      <c r="Z122" s="44" t="s">
        <v>0</v>
      </c>
      <c r="AA122" s="34">
        <f>SUM(AA104:AA121)</f>
        <v>30</v>
      </c>
      <c r="AB122" s="35">
        <f>SUM(AB104:AB121)</f>
        <v>30</v>
      </c>
      <c r="AC122" s="35">
        <f>SUM(AC104:AC121)</f>
        <v>31</v>
      </c>
      <c r="AD122" s="45">
        <f>SUM(AD104:AD121)</f>
        <v>32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139</v>
      </c>
      <c r="F123" s="46"/>
      <c r="G123" s="47"/>
      <c r="H123" s="47"/>
      <c r="I123" s="47"/>
      <c r="J123" s="22">
        <f>SUM(G122:J122)</f>
        <v>144</v>
      </c>
      <c r="K123" s="46"/>
      <c r="L123" s="47"/>
      <c r="M123" s="47"/>
      <c r="N123" s="47"/>
      <c r="O123" s="22">
        <f>SUM(L122:O122)</f>
        <v>150</v>
      </c>
      <c r="P123" s="46"/>
      <c r="Q123" s="47"/>
      <c r="R123" s="47"/>
      <c r="S123" s="47"/>
      <c r="T123" s="22">
        <f>SUM(Q122:T122)</f>
        <v>127</v>
      </c>
      <c r="U123" s="46"/>
      <c r="V123" s="47"/>
      <c r="W123" s="47"/>
      <c r="X123" s="47"/>
      <c r="Y123" s="22">
        <f>SUM(V122:Y122)</f>
        <v>140</v>
      </c>
      <c r="Z123" s="46"/>
      <c r="AA123" s="47"/>
      <c r="AB123" s="47"/>
      <c r="AC123" s="47"/>
      <c r="AD123" s="22">
        <f>SUM(AA122:AD122)</f>
        <v>123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1" t="s">
        <v>21</v>
      </c>
      <c r="C127" s="61"/>
      <c r="D127" s="61"/>
      <c r="E127" s="62"/>
      <c r="F127" s="18"/>
      <c r="G127" s="61" t="s">
        <v>21</v>
      </c>
      <c r="H127" s="61"/>
      <c r="I127" s="61"/>
      <c r="J127" s="62"/>
      <c r="K127" s="18"/>
      <c r="L127" s="61" t="s">
        <v>21</v>
      </c>
      <c r="M127" s="61"/>
      <c r="N127" s="61"/>
      <c r="O127" s="62"/>
      <c r="P127" s="18"/>
      <c r="Q127" s="61" t="s">
        <v>21</v>
      </c>
      <c r="R127" s="61"/>
      <c r="S127" s="61"/>
      <c r="T127" s="62"/>
      <c r="U127" s="18"/>
      <c r="V127" s="61" t="s">
        <v>21</v>
      </c>
      <c r="W127" s="61"/>
      <c r="X127" s="61"/>
      <c r="Y127" s="62"/>
      <c r="Z127" s="18"/>
      <c r="AA127" s="61" t="s">
        <v>21</v>
      </c>
      <c r="AB127" s="61"/>
      <c r="AC127" s="61"/>
      <c r="AD127" s="62"/>
      <c r="AE127" s="18"/>
      <c r="AF127" s="61" t="s">
        <v>21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49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1. MT Witten-Herbede am 06.04.08</v>
      </c>
      <c r="N1">
        <v>4</v>
      </c>
    </row>
    <row r="2" spans="2:14" ht="12.75">
      <c r="B2" s="63" t="s">
        <v>16</v>
      </c>
      <c r="C2" s="63"/>
      <c r="D2" s="63"/>
      <c r="E2" s="63"/>
      <c r="F2" s="63"/>
      <c r="G2" s="63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76</v>
      </c>
    </row>
    <row r="4" spans="1:15" ht="12.75">
      <c r="A4" t="s">
        <v>25</v>
      </c>
      <c r="B4" s="52">
        <f>SUMPRODUCT(Eingabe!B4:AU4,Eingabe!B24:AU24)</f>
        <v>41</v>
      </c>
      <c r="C4" s="53">
        <f>SUMPRODUCT(Eingabe!B29:AU29,Eingabe!B49:AU49)</f>
        <v>33</v>
      </c>
      <c r="D4" s="52">
        <f>SUMPRODUCT(Eingabe!B54:AU54,Eingabe!B74:AU74)</f>
        <v>40</v>
      </c>
      <c r="E4" s="52">
        <f>SUMPRODUCT(Eingabe!B79:AU79,Eingabe!B99:AU99)</f>
        <v>39</v>
      </c>
      <c r="F4" s="52">
        <f>SUMPRODUCT(Eingabe!B104:AU104,Eingabe!B124:AU124)</f>
        <v>42</v>
      </c>
      <c r="G4" s="2">
        <f>SUMPRODUCT(Eingabe!B129:AU129,Eingabe!B149:AU149)</f>
        <v>0</v>
      </c>
      <c r="I4" s="50">
        <f>B4/$N$1/$N$2</f>
        <v>1.7083333333333333</v>
      </c>
      <c r="J4" s="50">
        <f aca="true" t="shared" si="0" ref="J4:M19">C4/$N$1/$N$2</f>
        <v>1.375</v>
      </c>
      <c r="K4" s="50">
        <f t="shared" si="0"/>
        <v>1.6666666666666667</v>
      </c>
      <c r="L4" s="50">
        <f t="shared" si="0"/>
        <v>1.625</v>
      </c>
      <c r="M4" s="50">
        <f t="shared" si="0"/>
        <v>1.75</v>
      </c>
      <c r="N4" s="3">
        <f>SUM(I4:M4)/5</f>
        <v>1.625</v>
      </c>
      <c r="O4">
        <v>1</v>
      </c>
    </row>
    <row r="5" spans="1:15" ht="12.75">
      <c r="A5" t="s">
        <v>26</v>
      </c>
      <c r="B5" s="52">
        <f>SUMPRODUCT(Eingabe!B5:AU5,Eingabe!B24:AU24)</f>
        <v>46</v>
      </c>
      <c r="C5" s="52">
        <f>SUMPRODUCT(Eingabe!B30:AU30,Eingabe!B49:AU49)</f>
        <v>47</v>
      </c>
      <c r="D5" s="52">
        <f>SUMPRODUCT(Eingabe!B55:AU55,Eingabe!B74:AU74)</f>
        <v>37</v>
      </c>
      <c r="E5" s="52">
        <f>SUMPRODUCT(Eingabe!B80:AU80,Eingabe!B99:AU99)</f>
        <v>39</v>
      </c>
      <c r="F5" s="52">
        <f>SUMPRODUCT(Eingabe!B105:AU105,Eingabe!B124:AU124)</f>
        <v>44</v>
      </c>
      <c r="G5" s="2">
        <f>SUMPRODUCT(Eingabe!B130:AU130,Eingabe!B149:AU149)</f>
        <v>0</v>
      </c>
      <c r="I5" s="50">
        <f aca="true" t="shared" si="1" ref="I5:I21">B5/$N$1/$N$2</f>
        <v>1.9166666666666667</v>
      </c>
      <c r="J5" s="50">
        <f t="shared" si="0"/>
        <v>1.9583333333333333</v>
      </c>
      <c r="K5" s="50">
        <f t="shared" si="0"/>
        <v>1.5416666666666667</v>
      </c>
      <c r="L5" s="50">
        <f t="shared" si="0"/>
        <v>1.625</v>
      </c>
      <c r="M5" s="50">
        <f t="shared" si="0"/>
        <v>1.8333333333333333</v>
      </c>
      <c r="N5" s="3">
        <f aca="true" t="shared" si="2" ref="N5:N22">SUM(I5:M5)/5</f>
        <v>1.775</v>
      </c>
      <c r="O5">
        <v>2</v>
      </c>
    </row>
    <row r="6" spans="1:15" ht="12.75">
      <c r="A6" t="s">
        <v>27</v>
      </c>
      <c r="B6" s="52">
        <f>SUMPRODUCT(Eingabe!B6:AU6,Eingabe!B24:AU24)</f>
        <v>28</v>
      </c>
      <c r="C6" s="52">
        <f>SUMPRODUCT(Eingabe!B31:AU31,Eingabe!B49:AU49)</f>
        <v>39</v>
      </c>
      <c r="D6" s="52">
        <f>SUMPRODUCT(Eingabe!B56:AU56,Eingabe!B74:AU74)</f>
        <v>31</v>
      </c>
      <c r="E6" s="52">
        <f>SUMPRODUCT(Eingabe!B81:AU81,Eingabe!B99:AU99)</f>
        <v>30</v>
      </c>
      <c r="F6" s="52">
        <f>SUMPRODUCT(Eingabe!B106:AU106,Eingabe!B124:AU124)</f>
        <v>37</v>
      </c>
      <c r="G6" s="2">
        <f>SUMPRODUCT(Eingabe!B131:AU131,Eingabe!B149:AU149)</f>
        <v>0</v>
      </c>
      <c r="I6" s="50">
        <f t="shared" si="1"/>
        <v>1.1666666666666667</v>
      </c>
      <c r="J6" s="50">
        <f t="shared" si="0"/>
        <v>1.625</v>
      </c>
      <c r="K6" s="50">
        <f t="shared" si="0"/>
        <v>1.2916666666666667</v>
      </c>
      <c r="L6" s="50">
        <f t="shared" si="0"/>
        <v>1.25</v>
      </c>
      <c r="M6" s="50">
        <f t="shared" si="0"/>
        <v>1.5416666666666667</v>
      </c>
      <c r="N6" s="3">
        <f t="shared" si="2"/>
        <v>1.3750000000000002</v>
      </c>
      <c r="O6">
        <v>3</v>
      </c>
    </row>
    <row r="7" spans="1:15" ht="12.75">
      <c r="A7" t="s">
        <v>28</v>
      </c>
      <c r="B7" s="52">
        <f>SUMPRODUCT(Eingabe!B7:AU7,Eingabe!B24:AU24)</f>
        <v>45</v>
      </c>
      <c r="C7" s="52">
        <f>SUMPRODUCT(Eingabe!B32:AU32,Eingabe!B49:AU49)</f>
        <v>49</v>
      </c>
      <c r="D7" s="52">
        <f>SUMPRODUCT(Eingabe!B57:AU57,Eingabe!B74:AU74)</f>
        <v>48</v>
      </c>
      <c r="E7" s="52">
        <f>SUMPRODUCT(Eingabe!B82:AU82,Eingabe!B99:AU99)</f>
        <v>42</v>
      </c>
      <c r="F7" s="52">
        <f>SUMPRODUCT(Eingabe!B107:AU107,Eingabe!B124:AU124)</f>
        <v>59</v>
      </c>
      <c r="G7" s="2">
        <f>SUMPRODUCT(Eingabe!B132:AU132,Eingabe!B149:AU149)</f>
        <v>0</v>
      </c>
      <c r="I7" s="50">
        <f t="shared" si="1"/>
        <v>1.875</v>
      </c>
      <c r="J7" s="50">
        <f t="shared" si="0"/>
        <v>2.0416666666666665</v>
      </c>
      <c r="K7" s="50">
        <f t="shared" si="0"/>
        <v>2</v>
      </c>
      <c r="L7" s="50">
        <f t="shared" si="0"/>
        <v>1.75</v>
      </c>
      <c r="M7" s="50">
        <f t="shared" si="0"/>
        <v>2.4583333333333335</v>
      </c>
      <c r="N7" s="3">
        <f t="shared" si="2"/>
        <v>2.025</v>
      </c>
      <c r="O7">
        <v>4</v>
      </c>
    </row>
    <row r="8" spans="1:15" ht="12.75">
      <c r="A8" t="s">
        <v>29</v>
      </c>
      <c r="B8" s="52">
        <f>SUMPRODUCT(Eingabe!B8:AU8,Eingabe!B24:AU24)</f>
        <v>31</v>
      </c>
      <c r="C8" s="52">
        <f>SUMPRODUCT(Eingabe!B33:AU33,Eingabe!B49:AU49)</f>
        <v>35</v>
      </c>
      <c r="D8" s="52">
        <f>SUMPRODUCT(Eingabe!B58:AU58,Eingabe!B74:AU74)</f>
        <v>46</v>
      </c>
      <c r="E8" s="52">
        <f>SUMPRODUCT(Eingabe!B83:AU83,Eingabe!B99:AU99)</f>
        <v>37</v>
      </c>
      <c r="F8" s="52">
        <f>SUMPRODUCT(Eingabe!B108:AU108,Eingabe!B124:AU124)</f>
        <v>42</v>
      </c>
      <c r="G8" s="2">
        <f>SUMPRODUCT(Eingabe!B133:AU133,Eingabe!B149:AU149)</f>
        <v>0</v>
      </c>
      <c r="I8" s="50">
        <f t="shared" si="1"/>
        <v>1.2916666666666667</v>
      </c>
      <c r="J8" s="50">
        <f t="shared" si="0"/>
        <v>1.4583333333333333</v>
      </c>
      <c r="K8" s="50">
        <f t="shared" si="0"/>
        <v>1.9166666666666667</v>
      </c>
      <c r="L8" s="50">
        <f t="shared" si="0"/>
        <v>1.5416666666666667</v>
      </c>
      <c r="M8" s="50">
        <f t="shared" si="0"/>
        <v>1.75</v>
      </c>
      <c r="N8" s="3">
        <f t="shared" si="2"/>
        <v>1.5916666666666668</v>
      </c>
      <c r="O8">
        <v>5</v>
      </c>
    </row>
    <row r="9" spans="1:15" ht="12.75">
      <c r="A9" t="s">
        <v>30</v>
      </c>
      <c r="B9" s="52">
        <f>SUMPRODUCT(Eingabe!B9:AU9,Eingabe!B24:AU24)</f>
        <v>45</v>
      </c>
      <c r="C9" s="52">
        <f>SUMPRODUCT(Eingabe!B34:AU34,Eingabe!B49:AU49)</f>
        <v>44</v>
      </c>
      <c r="D9" s="52">
        <f>SUMPRODUCT(Eingabe!B59:AU59,Eingabe!B74:AU74)</f>
        <v>48</v>
      </c>
      <c r="E9" s="52">
        <f>SUMPRODUCT(Eingabe!B84:AU84,Eingabe!B99:AU99)</f>
        <v>49</v>
      </c>
      <c r="F9" s="52">
        <f>SUMPRODUCT(Eingabe!B109:AU109,Eingabe!B124:AU124)</f>
        <v>50</v>
      </c>
      <c r="G9" s="2">
        <f>SUMPRODUCT(Eingabe!B134:AU134,Eingabe!B149:AU149)</f>
        <v>0</v>
      </c>
      <c r="I9" s="50">
        <f t="shared" si="1"/>
        <v>1.875</v>
      </c>
      <c r="J9" s="50">
        <f t="shared" si="0"/>
        <v>1.8333333333333333</v>
      </c>
      <c r="K9" s="50">
        <f t="shared" si="0"/>
        <v>2</v>
      </c>
      <c r="L9" s="50">
        <f t="shared" si="0"/>
        <v>2.0416666666666665</v>
      </c>
      <c r="M9" s="50">
        <f t="shared" si="0"/>
        <v>2.0833333333333335</v>
      </c>
      <c r="N9" s="3">
        <f t="shared" si="2"/>
        <v>1.9666666666666668</v>
      </c>
      <c r="O9">
        <v>6</v>
      </c>
    </row>
    <row r="10" spans="1:15" ht="12.75">
      <c r="A10" t="s">
        <v>31</v>
      </c>
      <c r="B10" s="52">
        <f>SUMPRODUCT(Eingabe!B10:AU10,Eingabe!B24:AU24)</f>
        <v>31</v>
      </c>
      <c r="C10" s="52">
        <f>SUMPRODUCT(Eingabe!B35:AU35,Eingabe!B49:AU49)</f>
        <v>27</v>
      </c>
      <c r="D10" s="52">
        <f>SUMPRODUCT(Eingabe!B60:AU60,Eingabe!B74:AU74)</f>
        <v>34</v>
      </c>
      <c r="E10" s="52">
        <f>SUMPRODUCT(Eingabe!B85:AU85,Eingabe!B99:AU99)</f>
        <v>32</v>
      </c>
      <c r="F10" s="52">
        <f>SUMPRODUCT(Eingabe!B110:AU110,Eingabe!B124:AU124)</f>
        <v>39</v>
      </c>
      <c r="G10" s="2">
        <f>SUMPRODUCT(Eingabe!B135:AU135,Eingabe!B149:AU149)</f>
        <v>0</v>
      </c>
      <c r="I10" s="50">
        <f t="shared" si="1"/>
        <v>1.2916666666666667</v>
      </c>
      <c r="J10" s="50">
        <f t="shared" si="0"/>
        <v>1.125</v>
      </c>
      <c r="K10" s="50">
        <f t="shared" si="0"/>
        <v>1.4166666666666667</v>
      </c>
      <c r="L10" s="50">
        <f t="shared" si="0"/>
        <v>1.3333333333333333</v>
      </c>
      <c r="M10" s="50">
        <f t="shared" si="0"/>
        <v>1.625</v>
      </c>
      <c r="N10" s="3">
        <f t="shared" si="2"/>
        <v>1.3583333333333334</v>
      </c>
      <c r="O10">
        <v>7</v>
      </c>
    </row>
    <row r="11" spans="1:15" ht="12.75">
      <c r="A11" t="s">
        <v>32</v>
      </c>
      <c r="B11" s="52">
        <f>SUMPRODUCT(Eingabe!B11:AU11,Eingabe!B24:AU24)</f>
        <v>39</v>
      </c>
      <c r="C11" s="52">
        <f>SUMPRODUCT(Eingabe!B36:AU36,Eingabe!B49:AU49)</f>
        <v>44</v>
      </c>
      <c r="D11" s="52">
        <f>SUMPRODUCT(Eingabe!B61:AU61,Eingabe!B74:AU74)</f>
        <v>49</v>
      </c>
      <c r="E11" s="52">
        <f>SUMPRODUCT(Eingabe!B86:AU86,Eingabe!B99:AU99)</f>
        <v>46</v>
      </c>
      <c r="F11" s="52">
        <f>SUMPRODUCT(Eingabe!B111:AU111,Eingabe!B124:AU124)</f>
        <v>43</v>
      </c>
      <c r="G11" s="2">
        <f>SUMPRODUCT(Eingabe!B136:AU136,Eingabe!B149:AU149)</f>
        <v>0</v>
      </c>
      <c r="I11" s="50">
        <f t="shared" si="1"/>
        <v>1.625</v>
      </c>
      <c r="J11" s="50">
        <f t="shared" si="0"/>
        <v>1.8333333333333333</v>
      </c>
      <c r="K11" s="50">
        <f t="shared" si="0"/>
        <v>2.0416666666666665</v>
      </c>
      <c r="L11" s="50">
        <f t="shared" si="0"/>
        <v>1.9166666666666667</v>
      </c>
      <c r="M11" s="50">
        <f t="shared" si="0"/>
        <v>1.7916666666666667</v>
      </c>
      <c r="N11" s="3">
        <f t="shared" si="2"/>
        <v>1.8416666666666668</v>
      </c>
      <c r="O11">
        <v>8</v>
      </c>
    </row>
    <row r="12" spans="1:15" ht="12.75">
      <c r="A12" t="s">
        <v>33</v>
      </c>
      <c r="B12" s="52">
        <f>SUMPRODUCT(Eingabe!B12:AU12,Eingabe!B24:AU24)</f>
        <v>47</v>
      </c>
      <c r="C12" s="52">
        <f>SUMPRODUCT(Eingabe!B37:AU37,Eingabe!B49:AU49)</f>
        <v>52</v>
      </c>
      <c r="D12" s="52">
        <f>SUMPRODUCT(Eingabe!B62:AU62,Eingabe!B74:AU74)</f>
        <v>49</v>
      </c>
      <c r="E12" s="52">
        <f>SUMPRODUCT(Eingabe!B87:AU87,Eingabe!B99:AU99)</f>
        <v>55</v>
      </c>
      <c r="F12" s="52">
        <f>SUMPRODUCT(Eingabe!B112:AU112,Eingabe!B124:AU124)</f>
        <v>56</v>
      </c>
      <c r="G12" s="2">
        <f>SUMPRODUCT(Eingabe!B137:AU137,Eingabe!B149:AU149)</f>
        <v>0</v>
      </c>
      <c r="I12" s="50">
        <f t="shared" si="1"/>
        <v>1.9583333333333333</v>
      </c>
      <c r="J12" s="50">
        <f t="shared" si="0"/>
        <v>2.1666666666666665</v>
      </c>
      <c r="K12" s="50">
        <f t="shared" si="0"/>
        <v>2.0416666666666665</v>
      </c>
      <c r="L12" s="50">
        <f t="shared" si="0"/>
        <v>2.2916666666666665</v>
      </c>
      <c r="M12" s="50">
        <f t="shared" si="0"/>
        <v>2.3333333333333335</v>
      </c>
      <c r="N12" s="3">
        <f t="shared" si="2"/>
        <v>2.158333333333333</v>
      </c>
      <c r="O12">
        <v>9</v>
      </c>
    </row>
    <row r="13" spans="1:15" ht="12.75">
      <c r="A13" t="s">
        <v>34</v>
      </c>
      <c r="B13" s="52">
        <f>SUMPRODUCT(Eingabe!B13:AU13,Eingabe!B24:AU24)</f>
        <v>44</v>
      </c>
      <c r="C13" s="52">
        <f>SUMPRODUCT(Eingabe!B38:AU38,Eingabe!B49:AU49)</f>
        <v>41</v>
      </c>
      <c r="D13" s="52">
        <f>SUMPRODUCT(Eingabe!B63:AU63,Eingabe!B74:AU74)</f>
        <v>41</v>
      </c>
      <c r="E13" s="52">
        <f>SUMPRODUCT(Eingabe!B88:AU88,Eingabe!B99:AU99)</f>
        <v>47</v>
      </c>
      <c r="F13" s="52">
        <f>SUMPRODUCT(Eingabe!B113:AU113,Eingabe!B124:AU124)</f>
        <v>43</v>
      </c>
      <c r="G13" s="2">
        <f>SUMPRODUCT(Eingabe!B138:AU138,Eingabe!B149:AU149)</f>
        <v>0</v>
      </c>
      <c r="I13" s="50">
        <f t="shared" si="1"/>
        <v>1.8333333333333333</v>
      </c>
      <c r="J13" s="50">
        <f t="shared" si="0"/>
        <v>1.7083333333333333</v>
      </c>
      <c r="K13" s="50">
        <f t="shared" si="0"/>
        <v>1.7083333333333333</v>
      </c>
      <c r="L13" s="50">
        <f t="shared" si="0"/>
        <v>1.9583333333333333</v>
      </c>
      <c r="M13" s="50">
        <f t="shared" si="0"/>
        <v>1.7916666666666667</v>
      </c>
      <c r="N13" s="3">
        <f t="shared" si="2"/>
        <v>1.8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27</v>
      </c>
      <c r="F14" s="52">
        <f>SUMPRODUCT(Eingabe!B114:AU114,Eingabe!B124:AU124)</f>
        <v>25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1.125</v>
      </c>
      <c r="M14" s="50">
        <f t="shared" si="0"/>
        <v>1.0416666666666667</v>
      </c>
      <c r="N14" s="3">
        <f t="shared" si="2"/>
        <v>1.0750000000000002</v>
      </c>
      <c r="O14">
        <v>11</v>
      </c>
    </row>
    <row r="15" spans="1:15" ht="12.75">
      <c r="A15" t="s">
        <v>36</v>
      </c>
      <c r="B15" s="52">
        <f>SUMPRODUCT(Eingabe!B15:AU15,Eingabe!B24:AU24)</f>
        <v>36</v>
      </c>
      <c r="C15" s="52">
        <f>SUMPRODUCT(Eingabe!B40:AU40,Eingabe!B49:AU49)</f>
        <v>42</v>
      </c>
      <c r="D15" s="52">
        <f>SUMPRODUCT(Eingabe!B65:AU65,Eingabe!B74:AU74)</f>
        <v>35</v>
      </c>
      <c r="E15" s="52">
        <f>SUMPRODUCT(Eingabe!B90:AU90,Eingabe!B99:AU99)</f>
        <v>37</v>
      </c>
      <c r="F15" s="52">
        <f>SUMPRODUCT(Eingabe!B115:AU115,Eingabe!B124:AU124)</f>
        <v>43</v>
      </c>
      <c r="G15" s="2">
        <f>SUMPRODUCT(Eingabe!B140:AU140,Eingabe!B149:AU149)</f>
        <v>0</v>
      </c>
      <c r="I15" s="50">
        <f t="shared" si="1"/>
        <v>1.5</v>
      </c>
      <c r="J15" s="50">
        <f t="shared" si="0"/>
        <v>1.75</v>
      </c>
      <c r="K15" s="50">
        <f t="shared" si="0"/>
        <v>1.4583333333333333</v>
      </c>
      <c r="L15" s="50">
        <f t="shared" si="0"/>
        <v>1.5416666666666667</v>
      </c>
      <c r="M15" s="50">
        <f t="shared" si="0"/>
        <v>1.7916666666666667</v>
      </c>
      <c r="N15" s="3">
        <f t="shared" si="2"/>
        <v>1.6083333333333332</v>
      </c>
      <c r="O15">
        <v>12</v>
      </c>
    </row>
    <row r="16" spans="1:15" ht="12.75">
      <c r="A16" t="s">
        <v>37</v>
      </c>
      <c r="B16" s="52">
        <f>SUMPRODUCT(Eingabe!B16:AU16,Eingabe!B24:AU24)</f>
        <v>40</v>
      </c>
      <c r="C16" s="52">
        <f>SUMPRODUCT(Eingabe!B41:AU41,Eingabe!B49:AU49)</f>
        <v>46</v>
      </c>
      <c r="D16" s="52">
        <f>SUMPRODUCT(Eingabe!B66:AU66,Eingabe!B74:AU74)</f>
        <v>47</v>
      </c>
      <c r="E16" s="52">
        <f>SUMPRODUCT(Eingabe!B91:AU91,Eingabe!B99:AU99)</f>
        <v>42</v>
      </c>
      <c r="F16" s="52">
        <f>SUMPRODUCT(Eingabe!B116:AU116,Eingabe!B124:AU124)</f>
        <v>47</v>
      </c>
      <c r="G16" s="2">
        <f>SUMPRODUCT(Eingabe!B141:AU141,Eingabe!B149:AU149)</f>
        <v>0</v>
      </c>
      <c r="I16" s="50">
        <f t="shared" si="1"/>
        <v>1.6666666666666667</v>
      </c>
      <c r="J16" s="50">
        <f t="shared" si="0"/>
        <v>1.9166666666666667</v>
      </c>
      <c r="K16" s="50">
        <f t="shared" si="0"/>
        <v>1.9583333333333333</v>
      </c>
      <c r="L16" s="50">
        <f t="shared" si="0"/>
        <v>1.75</v>
      </c>
      <c r="M16" s="50">
        <f t="shared" si="0"/>
        <v>1.9583333333333333</v>
      </c>
      <c r="N16" s="3">
        <f t="shared" si="2"/>
        <v>1.85</v>
      </c>
      <c r="O16">
        <v>13</v>
      </c>
    </row>
    <row r="17" spans="1:15" ht="12.75">
      <c r="A17" t="s">
        <v>38</v>
      </c>
      <c r="B17" s="52">
        <f>SUMPRODUCT(Eingabe!B17:AU17,Eingabe!B24:AU24)</f>
        <v>43</v>
      </c>
      <c r="C17" s="52">
        <f>SUMPRODUCT(Eingabe!B42:AU42,Eingabe!B49:AU49)</f>
        <v>41</v>
      </c>
      <c r="D17" s="52">
        <f>SUMPRODUCT(Eingabe!B67:AU67,Eingabe!B74:AU74)</f>
        <v>43</v>
      </c>
      <c r="E17" s="52">
        <f>SUMPRODUCT(Eingabe!B92:AU92,Eingabe!B99:AU99)</f>
        <v>42</v>
      </c>
      <c r="F17" s="52">
        <f>SUMPRODUCT(Eingabe!B117:AU117,Eingabe!B124:AU124)</f>
        <v>46</v>
      </c>
      <c r="G17" s="2">
        <f>SUMPRODUCT(Eingabe!B142:AU142,Eingabe!B149:AU149)</f>
        <v>0</v>
      </c>
      <c r="I17" s="50">
        <f t="shared" si="1"/>
        <v>1.7916666666666667</v>
      </c>
      <c r="J17" s="50">
        <f t="shared" si="0"/>
        <v>1.7083333333333333</v>
      </c>
      <c r="K17" s="50">
        <f t="shared" si="0"/>
        <v>1.7916666666666667</v>
      </c>
      <c r="L17" s="50">
        <f t="shared" si="0"/>
        <v>1.75</v>
      </c>
      <c r="M17" s="50">
        <f t="shared" si="0"/>
        <v>1.9166666666666667</v>
      </c>
      <c r="N17" s="3">
        <f t="shared" si="2"/>
        <v>1.7916666666666667</v>
      </c>
      <c r="O17">
        <v>14</v>
      </c>
    </row>
    <row r="18" spans="1:15" ht="12.75">
      <c r="A18" t="s">
        <v>39</v>
      </c>
      <c r="B18" s="52">
        <f>SUMPRODUCT(Eingabe!B18:AU18,Eingabe!B24:AU24)</f>
        <v>57</v>
      </c>
      <c r="C18" s="52">
        <f>SUMPRODUCT(Eingabe!B43:AU43,Eingabe!B49:AU49)</f>
        <v>58</v>
      </c>
      <c r="D18" s="52">
        <f>SUMPRODUCT(Eingabe!B68:AU68,Eingabe!B74:AU74)</f>
        <v>52</v>
      </c>
      <c r="E18" s="52">
        <f>SUMPRODUCT(Eingabe!B93:AU93,Eingabe!B99:AU99)</f>
        <v>58</v>
      </c>
      <c r="F18" s="52">
        <f>SUMPRODUCT(Eingabe!B118:AU118,Eingabe!B124:AU124)</f>
        <v>64</v>
      </c>
      <c r="G18" s="2">
        <f>SUMPRODUCT(Eingabe!B143:AU143,Eingabe!B149:AU149)</f>
        <v>0</v>
      </c>
      <c r="I18" s="50">
        <f t="shared" si="1"/>
        <v>2.375</v>
      </c>
      <c r="J18" s="50">
        <f t="shared" si="0"/>
        <v>2.4166666666666665</v>
      </c>
      <c r="K18" s="50">
        <f t="shared" si="0"/>
        <v>2.1666666666666665</v>
      </c>
      <c r="L18" s="50">
        <f t="shared" si="0"/>
        <v>2.4166666666666665</v>
      </c>
      <c r="M18" s="50">
        <f t="shared" si="0"/>
        <v>2.6666666666666665</v>
      </c>
      <c r="N18" s="3">
        <f t="shared" si="2"/>
        <v>2.4083333333333328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49</v>
      </c>
      <c r="D19" s="52">
        <f>SUMPRODUCT(Eingabe!B69:AU69,Eingabe!B74:AU74)</f>
        <v>48</v>
      </c>
      <c r="E19" s="52">
        <f>SUMPRODUCT(Eingabe!B94:AU94,Eingabe!B99:AU99)</f>
        <v>56</v>
      </c>
      <c r="F19" s="52">
        <f>SUMPRODUCT(Eingabe!B119:AU119,Eingabe!B124:AU124)</f>
        <v>48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2.0416666666666665</v>
      </c>
      <c r="K19" s="50">
        <f t="shared" si="0"/>
        <v>2</v>
      </c>
      <c r="L19" s="50">
        <f t="shared" si="0"/>
        <v>2.3333333333333335</v>
      </c>
      <c r="M19" s="50">
        <f t="shared" si="0"/>
        <v>2</v>
      </c>
      <c r="N19" s="3">
        <f t="shared" si="2"/>
        <v>2.075</v>
      </c>
      <c r="O19">
        <v>16</v>
      </c>
    </row>
    <row r="20" spans="1:15" ht="12.75">
      <c r="A20" t="s">
        <v>41</v>
      </c>
      <c r="B20" s="52">
        <f>SUMPRODUCT(Eingabe!B20:AU20,Eingabe!B24:AU24)</f>
        <v>44</v>
      </c>
      <c r="C20" s="52">
        <f>SUMPRODUCT(Eingabe!B45:AU45,Eingabe!B49:AU49)</f>
        <v>45</v>
      </c>
      <c r="D20" s="52">
        <f>SUMPRODUCT(Eingabe!B70:AU70,Eingabe!B74:AU74)</f>
        <v>45</v>
      </c>
      <c r="E20" s="52">
        <f>SUMPRODUCT(Eingabe!B95:AU95,Eingabe!B99:AU99)</f>
        <v>49</v>
      </c>
      <c r="F20" s="52">
        <f>SUMPRODUCT(Eingabe!B120:AU120,Eingabe!B124:AU124)</f>
        <v>53</v>
      </c>
      <c r="G20" s="2">
        <f>SUMPRODUCT(Eingabe!B145:AU145,Eingabe!B149:AU149)</f>
        <v>0</v>
      </c>
      <c r="I20" s="50">
        <f t="shared" si="1"/>
        <v>1.8333333333333333</v>
      </c>
      <c r="J20" s="50">
        <f aca="true" t="shared" si="3" ref="J20:M22">C20/$N$1/$N$2</f>
        <v>1.875</v>
      </c>
      <c r="K20" s="50">
        <f t="shared" si="3"/>
        <v>1.875</v>
      </c>
      <c r="L20" s="50">
        <f t="shared" si="3"/>
        <v>2.0416666666666665</v>
      </c>
      <c r="M20" s="50">
        <f t="shared" si="3"/>
        <v>2.2083333333333335</v>
      </c>
      <c r="N20" s="3">
        <f t="shared" si="2"/>
        <v>1.9666666666666668</v>
      </c>
      <c r="O20">
        <v>17</v>
      </c>
    </row>
    <row r="21" spans="1:15" ht="12.75">
      <c r="A21" t="s">
        <v>42</v>
      </c>
      <c r="B21" s="52">
        <f>SUMPRODUCT(Eingabe!B21:AU21,Eingabe!B24:AU24)</f>
        <v>29</v>
      </c>
      <c r="C21" s="52">
        <f>SUMPRODUCT(Eingabe!B46:AU46,Eingabe!B49:AU49)</f>
        <v>34</v>
      </c>
      <c r="D21" s="52">
        <f>SUMPRODUCT(Eingabe!B71:AU71,Eingabe!B74:AU74)</f>
        <v>38</v>
      </c>
      <c r="E21" s="52">
        <f>SUMPRODUCT(Eingabe!B96:AU96,Eingabe!B99:AU99)</f>
        <v>35</v>
      </c>
      <c r="F21" s="52">
        <f>SUMPRODUCT(Eingabe!B121:AU121,Eingabe!B124:AU124)</f>
        <v>42</v>
      </c>
      <c r="G21" s="2">
        <f>SUMPRODUCT(Eingabe!B146:AU146,Eingabe!B149:AU149)</f>
        <v>0</v>
      </c>
      <c r="I21" s="50">
        <f t="shared" si="1"/>
        <v>1.2083333333333333</v>
      </c>
      <c r="J21" s="50">
        <f t="shared" si="3"/>
        <v>1.4166666666666667</v>
      </c>
      <c r="K21" s="50">
        <f t="shared" si="3"/>
        <v>1.5833333333333333</v>
      </c>
      <c r="L21" s="50">
        <f t="shared" si="3"/>
        <v>1.4583333333333333</v>
      </c>
      <c r="M21" s="50">
        <f t="shared" si="3"/>
        <v>1.75</v>
      </c>
      <c r="N21" s="3">
        <f t="shared" si="2"/>
        <v>1.4833333333333332</v>
      </c>
      <c r="O21">
        <v>18</v>
      </c>
    </row>
    <row r="22" spans="1:14" ht="13.5" thickBot="1">
      <c r="A22" s="19" t="s">
        <v>0</v>
      </c>
      <c r="B22" s="54">
        <f aca="true" t="shared" si="4" ref="B22:G22">SUM(B4:B21)</f>
        <v>719</v>
      </c>
      <c r="C22" s="54">
        <f t="shared" si="4"/>
        <v>753</v>
      </c>
      <c r="D22" s="54">
        <f t="shared" si="4"/>
        <v>756</v>
      </c>
      <c r="E22" s="54">
        <f t="shared" si="4"/>
        <v>762</v>
      </c>
      <c r="F22" s="54">
        <f t="shared" si="4"/>
        <v>823</v>
      </c>
      <c r="G22" s="20">
        <f t="shared" si="4"/>
        <v>0</v>
      </c>
      <c r="I22" s="50">
        <f>B22/$N$1/$N$2</f>
        <v>29.958333333333332</v>
      </c>
      <c r="J22" s="50">
        <f t="shared" si="3"/>
        <v>31.375</v>
      </c>
      <c r="K22" s="50">
        <f t="shared" si="3"/>
        <v>31.5</v>
      </c>
      <c r="L22" s="50">
        <f t="shared" si="3"/>
        <v>31.75</v>
      </c>
      <c r="M22" s="50">
        <f t="shared" si="3"/>
        <v>34.291666666666664</v>
      </c>
      <c r="N22" s="3">
        <f t="shared" si="2"/>
        <v>31.775</v>
      </c>
    </row>
    <row r="23" ht="13.5" thickTop="1"/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8</v>
      </c>
      <c r="C26" s="52">
        <f t="shared" si="6"/>
        <v>0</v>
      </c>
      <c r="D26" s="52">
        <f t="shared" si="6"/>
        <v>7</v>
      </c>
      <c r="E26" s="52">
        <f t="shared" si="6"/>
        <v>6</v>
      </c>
      <c r="F26" s="52">
        <f t="shared" si="6"/>
        <v>9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9</v>
      </c>
      <c r="C27" s="52">
        <f t="shared" si="6"/>
        <v>10</v>
      </c>
      <c r="D27" s="52">
        <f t="shared" si="6"/>
        <v>0</v>
      </c>
      <c r="E27" s="52">
        <f t="shared" si="6"/>
        <v>2</v>
      </c>
      <c r="F27" s="52">
        <f t="shared" si="6"/>
        <v>7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11</v>
      </c>
      <c r="D28" s="52">
        <f t="shared" si="6"/>
        <v>3</v>
      </c>
      <c r="E28" s="52">
        <f t="shared" si="6"/>
        <v>2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7</v>
      </c>
      <c r="D29" s="52">
        <f t="shared" si="6"/>
        <v>6</v>
      </c>
      <c r="E29" s="52">
        <f t="shared" si="6"/>
        <v>0</v>
      </c>
      <c r="F29" s="52">
        <f t="shared" si="6"/>
        <v>17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4</v>
      </c>
      <c r="D30" s="52">
        <f t="shared" si="6"/>
        <v>15</v>
      </c>
      <c r="E30" s="52">
        <f t="shared" si="6"/>
        <v>6</v>
      </c>
      <c r="F30" s="52">
        <f t="shared" si="6"/>
        <v>11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0</v>
      </c>
      <c r="D31" s="52">
        <f t="shared" si="6"/>
        <v>4</v>
      </c>
      <c r="E31" s="52">
        <f t="shared" si="6"/>
        <v>5</v>
      </c>
      <c r="F31" s="52">
        <f t="shared" si="6"/>
        <v>6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7</v>
      </c>
      <c r="E32" s="52">
        <f t="shared" si="6"/>
        <v>5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5</v>
      </c>
      <c r="D33" s="52">
        <f t="shared" si="6"/>
        <v>10</v>
      </c>
      <c r="E33" s="52">
        <f t="shared" si="6"/>
        <v>7</v>
      </c>
      <c r="F33" s="52">
        <f t="shared" si="6"/>
        <v>4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0</v>
      </c>
      <c r="C34" s="52">
        <f t="shared" si="6"/>
        <v>5</v>
      </c>
      <c r="D34" s="52">
        <f t="shared" si="6"/>
        <v>2</v>
      </c>
      <c r="E34" s="52">
        <f t="shared" si="6"/>
        <v>8</v>
      </c>
      <c r="F34" s="52">
        <f t="shared" si="6"/>
        <v>9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3</v>
      </c>
      <c r="C35" s="52">
        <f t="shared" si="6"/>
        <v>0</v>
      </c>
      <c r="D35" s="52">
        <f t="shared" si="6"/>
        <v>0</v>
      </c>
      <c r="E35" s="52">
        <f t="shared" si="6"/>
        <v>6</v>
      </c>
      <c r="F35" s="52">
        <f t="shared" si="6"/>
        <v>2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2</v>
      </c>
      <c r="F36" s="52">
        <f t="shared" si="9"/>
        <v>0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1</v>
      </c>
      <c r="C37" s="52">
        <f t="shared" si="9"/>
        <v>7</v>
      </c>
      <c r="D37" s="52">
        <f t="shared" si="9"/>
        <v>0</v>
      </c>
      <c r="E37" s="52">
        <f t="shared" si="9"/>
        <v>2</v>
      </c>
      <c r="F37" s="52">
        <f t="shared" si="9"/>
        <v>8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0</v>
      </c>
      <c r="C38" s="52">
        <f t="shared" si="9"/>
        <v>6</v>
      </c>
      <c r="D38" s="52">
        <f t="shared" si="9"/>
        <v>7</v>
      </c>
      <c r="E38" s="52">
        <f t="shared" si="9"/>
        <v>2</v>
      </c>
      <c r="F38" s="52">
        <f t="shared" si="9"/>
        <v>7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2</v>
      </c>
      <c r="C39" s="52">
        <f t="shared" si="9"/>
        <v>0</v>
      </c>
      <c r="D39" s="52">
        <f t="shared" si="9"/>
        <v>2</v>
      </c>
      <c r="E39" s="52">
        <f t="shared" si="9"/>
        <v>1</v>
      </c>
      <c r="F39" s="52">
        <f t="shared" si="9"/>
        <v>5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5</v>
      </c>
      <c r="C40" s="52">
        <f t="shared" si="9"/>
        <v>6</v>
      </c>
      <c r="D40" s="52">
        <f t="shared" si="9"/>
        <v>0</v>
      </c>
      <c r="E40" s="52">
        <f t="shared" si="9"/>
        <v>6</v>
      </c>
      <c r="F40" s="52">
        <f t="shared" si="9"/>
        <v>12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0</v>
      </c>
      <c r="C41" s="52">
        <f t="shared" si="9"/>
        <v>1</v>
      </c>
      <c r="D41" s="52">
        <f t="shared" si="9"/>
        <v>0</v>
      </c>
      <c r="E41" s="52">
        <f t="shared" si="9"/>
        <v>8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0</v>
      </c>
      <c r="C42" s="52">
        <f t="shared" si="9"/>
        <v>1</v>
      </c>
      <c r="D42" s="52">
        <f t="shared" si="9"/>
        <v>1</v>
      </c>
      <c r="E42" s="52">
        <f t="shared" si="9"/>
        <v>5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5</v>
      </c>
      <c r="D43" s="52">
        <f t="shared" si="9"/>
        <v>9</v>
      </c>
      <c r="E43" s="52">
        <f t="shared" si="9"/>
        <v>6</v>
      </c>
      <c r="F43" s="52">
        <f t="shared" si="9"/>
        <v>13</v>
      </c>
      <c r="G43" s="2">
        <f t="shared" si="7"/>
        <v>0</v>
      </c>
    </row>
    <row r="44" spans="1:7" ht="13.5" thickBot="1">
      <c r="A44" s="19" t="s">
        <v>0</v>
      </c>
      <c r="B44" s="54">
        <f t="shared" si="9"/>
        <v>0</v>
      </c>
      <c r="C44" s="54">
        <f t="shared" si="9"/>
        <v>34</v>
      </c>
      <c r="D44" s="54">
        <f t="shared" si="9"/>
        <v>37</v>
      </c>
      <c r="E44" s="54">
        <f t="shared" si="9"/>
        <v>43</v>
      </c>
      <c r="F44" s="54">
        <f t="shared" si="9"/>
        <v>104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5">
        <f>I4</f>
        <v>1.7083333333333333</v>
      </c>
      <c r="C48" s="55">
        <f aca="true" t="shared" si="11" ref="C48:F63">J4</f>
        <v>1.375</v>
      </c>
      <c r="D48" s="55">
        <f t="shared" si="11"/>
        <v>1.6666666666666667</v>
      </c>
      <c r="E48" s="55">
        <f t="shared" si="11"/>
        <v>1.625</v>
      </c>
      <c r="F48" s="55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5">
        <f aca="true" t="shared" si="14" ref="B49:B66">I5</f>
        <v>1.9166666666666667</v>
      </c>
      <c r="C49" s="55">
        <f t="shared" si="11"/>
        <v>1.9583333333333333</v>
      </c>
      <c r="D49" s="55">
        <f t="shared" si="11"/>
        <v>1.5416666666666667</v>
      </c>
      <c r="E49" s="55">
        <f t="shared" si="11"/>
        <v>1.625</v>
      </c>
      <c r="F49" s="55">
        <f t="shared" si="11"/>
        <v>1.8333333333333333</v>
      </c>
      <c r="G49" s="3">
        <f t="shared" si="12"/>
        <v>0</v>
      </c>
    </row>
    <row r="50" spans="1:7" ht="12.75">
      <c r="A50" t="str">
        <f t="shared" si="13"/>
        <v>Bahn 3</v>
      </c>
      <c r="B50" s="55">
        <f t="shared" si="14"/>
        <v>1.1666666666666667</v>
      </c>
      <c r="C50" s="55">
        <f t="shared" si="11"/>
        <v>1.625</v>
      </c>
      <c r="D50" s="55">
        <f t="shared" si="11"/>
        <v>1.2916666666666667</v>
      </c>
      <c r="E50" s="55">
        <f t="shared" si="11"/>
        <v>1.25</v>
      </c>
      <c r="F50" s="55">
        <f t="shared" si="11"/>
        <v>1.5416666666666667</v>
      </c>
      <c r="G50" s="3">
        <f t="shared" si="12"/>
        <v>0</v>
      </c>
    </row>
    <row r="51" spans="1:7" ht="12.75">
      <c r="A51" t="str">
        <f t="shared" si="13"/>
        <v>Bahn 4</v>
      </c>
      <c r="B51" s="55">
        <f t="shared" si="14"/>
        <v>1.875</v>
      </c>
      <c r="C51" s="55">
        <f t="shared" si="11"/>
        <v>2.0416666666666665</v>
      </c>
      <c r="D51" s="55">
        <f t="shared" si="11"/>
        <v>2</v>
      </c>
      <c r="E51" s="55">
        <f t="shared" si="11"/>
        <v>1.75</v>
      </c>
      <c r="F51" s="55">
        <f t="shared" si="11"/>
        <v>2.4583333333333335</v>
      </c>
      <c r="G51" s="3">
        <f t="shared" si="12"/>
        <v>0</v>
      </c>
    </row>
    <row r="52" spans="1:7" ht="12.75">
      <c r="A52" t="str">
        <f t="shared" si="13"/>
        <v>Bahn 5</v>
      </c>
      <c r="B52" s="55">
        <f t="shared" si="14"/>
        <v>1.2916666666666667</v>
      </c>
      <c r="C52" s="55">
        <f t="shared" si="11"/>
        <v>1.4583333333333333</v>
      </c>
      <c r="D52" s="55">
        <f t="shared" si="11"/>
        <v>1.9166666666666667</v>
      </c>
      <c r="E52" s="55">
        <f t="shared" si="11"/>
        <v>1.5416666666666667</v>
      </c>
      <c r="F52" s="55">
        <f t="shared" si="11"/>
        <v>1.75</v>
      </c>
      <c r="G52" s="3">
        <f t="shared" si="12"/>
        <v>0</v>
      </c>
    </row>
    <row r="53" spans="1:7" ht="12.75">
      <c r="A53" t="str">
        <f t="shared" si="13"/>
        <v>Bahn 6</v>
      </c>
      <c r="B53" s="55">
        <f t="shared" si="14"/>
        <v>1.875</v>
      </c>
      <c r="C53" s="55">
        <f t="shared" si="11"/>
        <v>1.8333333333333333</v>
      </c>
      <c r="D53" s="55">
        <f t="shared" si="11"/>
        <v>2</v>
      </c>
      <c r="E53" s="55">
        <f t="shared" si="11"/>
        <v>2.0416666666666665</v>
      </c>
      <c r="F53" s="55">
        <f t="shared" si="11"/>
        <v>2.0833333333333335</v>
      </c>
      <c r="G53" s="3">
        <f t="shared" si="12"/>
        <v>0</v>
      </c>
    </row>
    <row r="54" spans="1:7" ht="12.75">
      <c r="A54" t="str">
        <f t="shared" si="13"/>
        <v>Bahn 7</v>
      </c>
      <c r="B54" s="55">
        <f t="shared" si="14"/>
        <v>1.2916666666666667</v>
      </c>
      <c r="C54" s="55">
        <f t="shared" si="11"/>
        <v>1.125</v>
      </c>
      <c r="D54" s="55">
        <f t="shared" si="11"/>
        <v>1.4166666666666667</v>
      </c>
      <c r="E54" s="55">
        <f t="shared" si="11"/>
        <v>1.3333333333333333</v>
      </c>
      <c r="F54" s="55">
        <f t="shared" si="11"/>
        <v>1.625</v>
      </c>
      <c r="G54" s="3">
        <f t="shared" si="12"/>
        <v>0</v>
      </c>
    </row>
    <row r="55" spans="1:7" ht="12.75">
      <c r="A55" t="str">
        <f t="shared" si="13"/>
        <v>Bahn 8</v>
      </c>
      <c r="B55" s="55">
        <f t="shared" si="14"/>
        <v>1.625</v>
      </c>
      <c r="C55" s="55">
        <f t="shared" si="11"/>
        <v>1.8333333333333333</v>
      </c>
      <c r="D55" s="55">
        <f t="shared" si="11"/>
        <v>2.0416666666666665</v>
      </c>
      <c r="E55" s="55">
        <f t="shared" si="11"/>
        <v>1.9166666666666667</v>
      </c>
      <c r="F55" s="55">
        <f t="shared" si="11"/>
        <v>1.7916666666666667</v>
      </c>
      <c r="G55" s="3">
        <f t="shared" si="12"/>
        <v>0</v>
      </c>
    </row>
    <row r="56" spans="1:7" ht="12.75">
      <c r="A56" t="str">
        <f t="shared" si="13"/>
        <v>Bahn 9</v>
      </c>
      <c r="B56" s="55">
        <f t="shared" si="14"/>
        <v>1.9583333333333333</v>
      </c>
      <c r="C56" s="55">
        <f t="shared" si="11"/>
        <v>2.1666666666666665</v>
      </c>
      <c r="D56" s="55">
        <f t="shared" si="11"/>
        <v>2.0416666666666665</v>
      </c>
      <c r="E56" s="55">
        <f t="shared" si="11"/>
        <v>2.2916666666666665</v>
      </c>
      <c r="F56" s="55">
        <f t="shared" si="11"/>
        <v>2.3333333333333335</v>
      </c>
      <c r="G56" s="3">
        <f t="shared" si="12"/>
        <v>0</v>
      </c>
    </row>
    <row r="57" spans="1:7" ht="12.75">
      <c r="A57" t="str">
        <f t="shared" si="13"/>
        <v>Bahn 10</v>
      </c>
      <c r="B57" s="55">
        <f t="shared" si="14"/>
        <v>1.8333333333333333</v>
      </c>
      <c r="C57" s="55">
        <f t="shared" si="11"/>
        <v>1.7083333333333333</v>
      </c>
      <c r="D57" s="55">
        <f t="shared" si="11"/>
        <v>1.7083333333333333</v>
      </c>
      <c r="E57" s="55">
        <f t="shared" si="11"/>
        <v>1.9583333333333333</v>
      </c>
      <c r="F57" s="55">
        <f t="shared" si="11"/>
        <v>1.7916666666666667</v>
      </c>
      <c r="G57" s="3">
        <f t="shared" si="12"/>
        <v>0</v>
      </c>
    </row>
    <row r="58" spans="1:7" ht="12.75">
      <c r="A58" t="str">
        <f t="shared" si="13"/>
        <v>Bahn 11</v>
      </c>
      <c r="B58" s="55">
        <f t="shared" si="14"/>
        <v>1.0416666666666667</v>
      </c>
      <c r="C58" s="55">
        <f t="shared" si="11"/>
        <v>1.125</v>
      </c>
      <c r="D58" s="55">
        <f t="shared" si="11"/>
        <v>1.0416666666666667</v>
      </c>
      <c r="E58" s="55">
        <f t="shared" si="11"/>
        <v>1.125</v>
      </c>
      <c r="F58" s="55">
        <f t="shared" si="11"/>
        <v>1.0416666666666667</v>
      </c>
      <c r="G58" s="3">
        <f t="shared" si="12"/>
        <v>0</v>
      </c>
    </row>
    <row r="59" spans="1:7" ht="12.75">
      <c r="A59" t="str">
        <f t="shared" si="13"/>
        <v>Bahn 12</v>
      </c>
      <c r="B59" s="55">
        <f t="shared" si="14"/>
        <v>1.5</v>
      </c>
      <c r="C59" s="55">
        <f t="shared" si="11"/>
        <v>1.75</v>
      </c>
      <c r="D59" s="55">
        <f t="shared" si="11"/>
        <v>1.4583333333333333</v>
      </c>
      <c r="E59" s="55">
        <f t="shared" si="11"/>
        <v>1.5416666666666667</v>
      </c>
      <c r="F59" s="55">
        <f t="shared" si="11"/>
        <v>1.7916666666666667</v>
      </c>
      <c r="G59" s="3">
        <f t="shared" si="12"/>
        <v>0</v>
      </c>
    </row>
    <row r="60" spans="1:7" ht="12.75">
      <c r="A60" t="str">
        <f t="shared" si="13"/>
        <v>Bahn 13</v>
      </c>
      <c r="B60" s="55">
        <f t="shared" si="14"/>
        <v>1.6666666666666667</v>
      </c>
      <c r="C60" s="55">
        <f t="shared" si="11"/>
        <v>1.9166666666666667</v>
      </c>
      <c r="D60" s="55">
        <f t="shared" si="11"/>
        <v>1.9583333333333333</v>
      </c>
      <c r="E60" s="55">
        <f t="shared" si="11"/>
        <v>1.75</v>
      </c>
      <c r="F60" s="55">
        <f t="shared" si="11"/>
        <v>1.9583333333333333</v>
      </c>
      <c r="G60" s="3">
        <f t="shared" si="12"/>
        <v>0</v>
      </c>
    </row>
    <row r="61" spans="1:7" ht="12.75">
      <c r="A61" t="str">
        <f t="shared" si="13"/>
        <v>Bahn 14</v>
      </c>
      <c r="B61" s="55">
        <f t="shared" si="14"/>
        <v>1.7916666666666667</v>
      </c>
      <c r="C61" s="55">
        <f t="shared" si="11"/>
        <v>1.7083333333333333</v>
      </c>
      <c r="D61" s="55">
        <f t="shared" si="11"/>
        <v>1.7916666666666667</v>
      </c>
      <c r="E61" s="55">
        <f t="shared" si="11"/>
        <v>1.75</v>
      </c>
      <c r="F61" s="55">
        <f t="shared" si="11"/>
        <v>1.9166666666666667</v>
      </c>
      <c r="G61" s="3">
        <f t="shared" si="12"/>
        <v>0</v>
      </c>
    </row>
    <row r="62" spans="1:7" ht="12.75">
      <c r="A62" t="str">
        <f t="shared" si="13"/>
        <v>Bahn 15</v>
      </c>
      <c r="B62" s="55">
        <f t="shared" si="14"/>
        <v>2.375</v>
      </c>
      <c r="C62" s="55">
        <f t="shared" si="11"/>
        <v>2.4166666666666665</v>
      </c>
      <c r="D62" s="55">
        <f t="shared" si="11"/>
        <v>2.1666666666666665</v>
      </c>
      <c r="E62" s="55">
        <f t="shared" si="11"/>
        <v>2.4166666666666665</v>
      </c>
      <c r="F62" s="55">
        <f t="shared" si="11"/>
        <v>2.6666666666666665</v>
      </c>
      <c r="G62" s="3">
        <f t="shared" si="12"/>
        <v>0</v>
      </c>
    </row>
    <row r="63" spans="1:7" ht="12.75">
      <c r="A63" t="str">
        <f t="shared" si="13"/>
        <v>Bahn 16</v>
      </c>
      <c r="B63" s="55">
        <f t="shared" si="14"/>
        <v>2</v>
      </c>
      <c r="C63" s="55">
        <f t="shared" si="11"/>
        <v>2.0416666666666665</v>
      </c>
      <c r="D63" s="55">
        <f t="shared" si="11"/>
        <v>2</v>
      </c>
      <c r="E63" s="55">
        <f t="shared" si="11"/>
        <v>2.3333333333333335</v>
      </c>
      <c r="F63" s="55">
        <f t="shared" si="11"/>
        <v>2</v>
      </c>
      <c r="G63" s="3">
        <f t="shared" si="12"/>
        <v>0</v>
      </c>
    </row>
    <row r="64" spans="1:7" ht="12.75">
      <c r="A64" t="str">
        <f t="shared" si="13"/>
        <v>Bahn 17</v>
      </c>
      <c r="B64" s="55">
        <f t="shared" si="14"/>
        <v>1.8333333333333333</v>
      </c>
      <c r="C64" s="55">
        <f aca="true" t="shared" si="15" ref="C64:F66">J20</f>
        <v>1.875</v>
      </c>
      <c r="D64" s="55">
        <f t="shared" si="15"/>
        <v>1.875</v>
      </c>
      <c r="E64" s="55">
        <f t="shared" si="15"/>
        <v>2.0416666666666665</v>
      </c>
      <c r="F64" s="55">
        <f t="shared" si="15"/>
        <v>2.2083333333333335</v>
      </c>
      <c r="G64" s="3">
        <f t="shared" si="12"/>
        <v>0</v>
      </c>
    </row>
    <row r="65" spans="1:7" ht="12.75">
      <c r="A65" t="str">
        <f t="shared" si="13"/>
        <v>Bahn 18</v>
      </c>
      <c r="B65" s="55">
        <f t="shared" si="14"/>
        <v>1.2083333333333333</v>
      </c>
      <c r="C65" s="55">
        <f t="shared" si="15"/>
        <v>1.4166666666666667</v>
      </c>
      <c r="D65" s="55">
        <f t="shared" si="15"/>
        <v>1.5833333333333333</v>
      </c>
      <c r="E65" s="55">
        <f t="shared" si="15"/>
        <v>1.4583333333333333</v>
      </c>
      <c r="F65" s="55">
        <f t="shared" si="15"/>
        <v>1.75</v>
      </c>
      <c r="G65" s="3">
        <f t="shared" si="12"/>
        <v>0</v>
      </c>
    </row>
    <row r="66" spans="1:7" ht="13.5" thickBot="1">
      <c r="A66" s="19" t="s">
        <v>0</v>
      </c>
      <c r="B66" s="56">
        <f t="shared" si="14"/>
        <v>29.958333333333332</v>
      </c>
      <c r="C66" s="56">
        <f t="shared" si="15"/>
        <v>31.375</v>
      </c>
      <c r="D66" s="56">
        <f t="shared" si="15"/>
        <v>31.5</v>
      </c>
      <c r="E66" s="56">
        <f t="shared" si="15"/>
        <v>31.75</v>
      </c>
      <c r="F66" s="56">
        <f t="shared" si="15"/>
        <v>34.291666666666664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:F22 B24:F44 B46:F66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Eingabe!A1</f>
        <v>Witten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Eingabe!A26</f>
        <v>Büttgen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Eingabe!A51</f>
        <v>Lüdenscheid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Eingabe!A76</f>
        <v>Bergisch Gladbach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24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75</v>
      </c>
    </row>
    <row r="3" ht="12.75">
      <c r="K3" s="51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2008-04-11T18:03:14Z</cp:lastPrinted>
  <dcterms:created xsi:type="dcterms:W3CDTF">2005-05-01T07:37:02Z</dcterms:created>
  <dcterms:modified xsi:type="dcterms:W3CDTF">2008-04-11T19:02:32Z</dcterms:modified>
  <cp:category/>
  <cp:version/>
  <cp:contentType/>
  <cp:contentStatus/>
</cp:coreProperties>
</file>